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25" firstSheet="1" activeTab="1"/>
  </bookViews>
  <sheets>
    <sheet name="ерте жас тобы" sheetId="1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4" l="1"/>
  <c r="D58" i="4"/>
  <c r="D56" i="4"/>
  <c r="L53" i="4"/>
  <c r="L54" i="4"/>
  <c r="L52" i="4"/>
  <c r="J53" i="4"/>
  <c r="J54" i="4"/>
  <c r="J52" i="4"/>
  <c r="H53" i="4"/>
  <c r="H54" i="4"/>
  <c r="H52" i="4"/>
  <c r="F53" i="4"/>
  <c r="F54" i="4"/>
  <c r="F52" i="4"/>
  <c r="D53" i="4"/>
  <c r="D54" i="4"/>
  <c r="D52" i="4"/>
  <c r="D48" i="4"/>
  <c r="D49" i="4"/>
  <c r="D47" i="4"/>
  <c r="H44" i="4"/>
  <c r="H45" i="4"/>
  <c r="H43" i="4"/>
  <c r="F44" i="4"/>
  <c r="F45" i="4"/>
  <c r="F43" i="4"/>
  <c r="D44" i="4"/>
  <c r="D45" i="4"/>
  <c r="D43" i="4"/>
  <c r="D39" i="4"/>
  <c r="D40" i="4"/>
  <c r="D38" i="4"/>
  <c r="D35" i="4"/>
  <c r="E35" i="4"/>
  <c r="E40" i="4" s="1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ER35" i="4"/>
  <c r="ES35" i="4"/>
  <c r="ET35" i="4"/>
  <c r="EU35" i="4"/>
  <c r="EV35" i="4"/>
  <c r="EW35" i="4"/>
  <c r="EX35" i="4"/>
  <c r="EY35" i="4"/>
  <c r="EZ35" i="4"/>
  <c r="FA35" i="4"/>
  <c r="FB35" i="4"/>
  <c r="FC35" i="4"/>
  <c r="FD35" i="4"/>
  <c r="FE35" i="4"/>
  <c r="FF35" i="4"/>
  <c r="FG35" i="4"/>
  <c r="FH35" i="4"/>
  <c r="FI35" i="4"/>
  <c r="FJ35" i="4"/>
  <c r="FK35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N35" i="4"/>
  <c r="GO35" i="4"/>
  <c r="GP35" i="4"/>
  <c r="GQ35" i="4"/>
  <c r="GR35" i="4"/>
  <c r="C35" i="4"/>
  <c r="EO34" i="4"/>
  <c r="CP34" i="4"/>
  <c r="BQ34" i="4"/>
  <c r="BN34" i="4"/>
  <c r="AV34" i="4"/>
  <c r="AS34" i="4"/>
  <c r="AM34" i="4"/>
  <c r="AA34" i="4"/>
  <c r="V34" i="4"/>
  <c r="C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W34" i="4"/>
  <c r="X34" i="4"/>
  <c r="Y34" i="4"/>
  <c r="Z34" i="4"/>
  <c r="AC34" i="4"/>
  <c r="AD34" i="4"/>
  <c r="AE34" i="4"/>
  <c r="AF34" i="4"/>
  <c r="AG34" i="4"/>
  <c r="AH34" i="4"/>
  <c r="AI34" i="4"/>
  <c r="AJ34" i="4"/>
  <c r="AK34" i="4"/>
  <c r="AL34" i="4"/>
  <c r="AN34" i="4"/>
  <c r="AO34" i="4"/>
  <c r="AP34" i="4"/>
  <c r="AQ34" i="4"/>
  <c r="AR34" i="4"/>
  <c r="AU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O34" i="4"/>
  <c r="BP34" i="4"/>
  <c r="BS34" i="4"/>
  <c r="BT34" i="4"/>
  <c r="BU34" i="4"/>
  <c r="BV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P34" i="4"/>
  <c r="GQ34" i="4"/>
  <c r="GR34" i="4"/>
  <c r="E45" i="4" l="1"/>
  <c r="K54" i="4"/>
  <c r="G54" i="4"/>
  <c r="E49" i="4"/>
  <c r="E38" i="4"/>
  <c r="I52" i="4"/>
  <c r="E52" i="4"/>
  <c r="I43" i="4"/>
  <c r="E43" i="4"/>
  <c r="E44" i="4"/>
  <c r="E39" i="4"/>
  <c r="K52" i="4"/>
  <c r="I54" i="4"/>
  <c r="I53" i="4"/>
  <c r="G52" i="4"/>
  <c r="G53" i="4"/>
  <c r="E54" i="4"/>
  <c r="E53" i="4"/>
  <c r="E48" i="4"/>
  <c r="I44" i="4"/>
  <c r="G45" i="4"/>
  <c r="G43" i="4"/>
  <c r="G44" i="4"/>
  <c r="E47" i="4"/>
  <c r="I45" i="4"/>
  <c r="K53" i="4"/>
  <c r="E57" i="4"/>
  <c r="E58" i="4"/>
  <c r="E56" i="4"/>
  <c r="M52" i="4"/>
  <c r="M53" i="4"/>
  <c r="M54" i="4"/>
  <c r="E41" i="4" l="1"/>
  <c r="K55" i="4"/>
  <c r="E46" i="4"/>
  <c r="G55" i="4"/>
  <c r="E50" i="4"/>
  <c r="G46" i="4"/>
  <c r="I46" i="4"/>
  <c r="E55" i="4"/>
  <c r="I55" i="4"/>
  <c r="E59" i="4"/>
  <c r="M55" i="4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<sst xmlns="http://schemas.openxmlformats.org/spreadsheetml/2006/main" count="699" uniqueCount="576">
  <si>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</si>
  <si>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</si>
  <si>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</si>
  <si>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</si>
  <si>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</si>
  <si>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</si>
  <si>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</si>
  <si>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</si>
  <si>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</si>
  <si>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</si>
  <si>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</si>
  <si>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</si>
  <si>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</si>
  <si>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</si>
  <si>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</si>
  <si>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</si>
  <si>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</si>
  <si>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</si>
  <si>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</si>
  <si>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</si>
  <si>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</si>
  <si>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</si>
  <si>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</si>
  <si>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</si>
  <si>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</si>
  <si>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</si>
  <si>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</si>
  <si>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</si>
  <si>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</si>
  <si>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</si>
  <si>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</si>
  <si>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</si>
  <si>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</si>
  <si>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</si>
  <si>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</si>
  <si>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</si>
  <si>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</si>
  <si>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</si>
  <si>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</si>
  <si>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</si>
  <si>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</si>
  <si>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</si>
  <si>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</si>
  <si>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</si>
  <si>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</si>
  <si>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</si>
  <si>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</si>
  <si>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</si>
  <si>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</si>
  <si>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</si>
  <si>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</si>
  <si>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</si>
  <si>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</si>
  <si>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</si>
  <si>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</si>
  <si>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</si>
  <si>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</si>
  <si>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</si>
  <si>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</si>
  <si>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</si>
  <si>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</si>
  <si>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</si>
  <si>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</si>
  <si>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</si>
  <si>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</si>
  <si>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</si>
  <si>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</si>
  <si>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</si>
  <si>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</si>
  <si>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</si>
  <si>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</si>
  <si>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</si>
  <si>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</si>
  <si>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</si>
  <si>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</si>
  <si>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</si>
  <si>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</si>
  <si>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</si>
  <si>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</si>
  <si>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</si>
  <si>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</si>
  <si>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</si>
  <si>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</si>
  <si>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</si>
  <si>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</si>
  <si>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</si>
  <si>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</si>
  <si>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</si>
  <si>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</si>
  <si>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</si>
  <si>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</si>
  <si>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</si>
  <si>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</si>
  <si>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</si>
  <si>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</si>
  <si>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</si>
  <si>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</si>
  <si>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</si>
  <si>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</si>
  <si>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</si>
  <si>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</si>
  <si>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</si>
  <si>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</si>
  <si>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</si>
  <si>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</si>
  <si>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</si>
  <si>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</si>
  <si>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</si>
  <si>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</si>
  <si>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</si>
  <si>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</si>
  <si>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</si>
  <si>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</si>
  <si>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</si>
  <si>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</si>
  <si>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</si>
  <si>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</si>
  <si>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</si>
  <si>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</si>
  <si>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</si>
  <si>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</si>
  <si>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</si>
  <si>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</si>
  <si>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</si>
  <si>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</si>
  <si>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</si>
  <si>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</si>
  <si>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</si>
  <si>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</si>
  <si>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</si>
  <si>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</si>
  <si>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</si>
  <si>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</si>
  <si>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</si>
  <si>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</si>
  <si>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</si>
  <si>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</si>
  <si>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</si>
  <si>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</si>
  <si>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</si>
  <si>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</si>
  <si>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</si>
  <si>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</si>
  <si>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</si>
  <si>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</si>
  <si>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</si>
  <si>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</si>
  <si>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</si>
  <si>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</si>
  <si>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</si>
  <si>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</si>
  <si>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</si>
  <si>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</si>
  <si>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</si>
  <si>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</si>
  <si>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</si>
  <si>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</si>
  <si>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</si>
  <si>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</si>
  <si>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</si>
  <si>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</si>
  <si>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</si>
  <si>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</si>
  <si>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</si>
  <si>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</si>
  <si>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</si>
  <si>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</si>
  <si>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</si>
  <si>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</si>
  <si>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</si>
  <si>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</si>
  <si>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</si>
  <si>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</si>
  <si>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</si>
  <si>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</si>
  <si>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</si>
  <si>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</si>
  <si>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</si>
  <si>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</si>
  <si>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</si>
  <si>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</si>
  <si>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</si>
  <si>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</si>
  <si>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</si>
  <si>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</si>
  <si>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</si>
  <si>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</si>
  <si>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</si>
  <si>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</si>
  <si>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</si>
  <si>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</si>
  <si>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</si>
  <si>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</si>
  <si>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</si>
  <si>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</si>
  <si>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</si>
  <si>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</si>
  <si>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</si>
  <si>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</si>
  <si>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</si>
  <si>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</si>
  <si>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</si>
  <si>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</si>
  <si>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</si>
  <si>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</si>
  <si>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</si>
  <si>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</si>
  <si>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</si>
  <si>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</si>
  <si>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</si>
  <si>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</si>
  <si>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</si>
  <si>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</si>
  <si>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</si>
  <si>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</si>
  <si>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</si>
  <si>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</si>
  <si>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</si>
  <si>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</si>
  <si>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</si>
  <si>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</si>
  <si>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</si>
  <si>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</si>
  <si>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</si>
  <si>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</si>
  <si>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</si>
  <si>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</si>
  <si>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</si>
  <si>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</si>
  <si>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</si>
  <si>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</si>
  <si>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</si>
  <si>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</si>
  <si>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</si>
  <si>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</si>
  <si>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</si>
  <si>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</si>
  <si>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</si>
  <si>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</si>
  <si>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</si>
  <si>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</si>
  <si>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</si>
  <si>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</si>
  <si>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</si>
  <si>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</si>
  <si>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</si>
  <si>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</si>
  <si>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</si>
  <si>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</si>
  <si>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</si>
  <si>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</si>
  <si>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</si>
  <si>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</si>
  <si>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</si>
  <si>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</si>
  <si>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</si>
  <si>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</si>
  <si>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</si>
  <si>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</si>
  <si>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</si>
  <si>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</si>
  <si>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</si>
  <si>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</si>
  <si>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</si>
  <si>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</si>
  <si>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</si>
  <si>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</si>
  <si>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</si>
  <si>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</si>
  <si>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</si>
  <si>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</si>
  <si>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</si>
  <si>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</si>
  <si>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</si>
  <si>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</si>
  <si>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</si>
  <si>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</si>
  <si>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</si>
  <si>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</si>
  <si>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</si>
  <si>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</si>
  <si>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</si>
  <si>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</si>
  <si>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</si>
  <si>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</si>
  <si>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</si>
  <si>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</si>
  <si>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</si>
  <si>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</si>
  <si>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</si>
  <si>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</si>
  <si>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</si>
  <si>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</si>
  <si>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</si>
  <si>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</si>
  <si>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</si>
  <si>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</si>
  <si>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</si>
  <si>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</si>
  <si>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</si>
  <si>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</si>
  <si>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</si>
  <si>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</si>
  <si>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</si>
  <si>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</si>
  <si>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</si>
  <si>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</si>
  <si>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</si>
  <si>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</si>
  <si>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</si>
  <si>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</si>
  <si>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</si>
  <si>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</si>
  <si>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</si>
  <si>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</si>
  <si>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</si>
  <si>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</si>
  <si>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</si>
  <si>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</si>
  <si>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</si>
  <si>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</si>
  <si>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</si>
  <si>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</si>
  <si>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</si>
  <si>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</si>
  <si>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</si>
  <si>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</si>
  <si>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</si>
  <si>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</si>
  <si>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</si>
  <si>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</si>
  <si>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</si>
  <si>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</si>
  <si>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</si>
  <si>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</si>
  <si>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</si>
  <si>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</si>
  <si>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</si>
  <si>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</si>
  <si>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</si>
  <si>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</si>
  <si>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</si>
  <si>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</si>
  <si>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</si>
  <si>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</si>
  <si>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</si>
  <si>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</si>
  <si>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</si>
  <si>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</si>
  <si>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</si>
  <si>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</si>
  <si>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</si>
  <si>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</si>
  <si>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</si>
  <si>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</si>
  <si>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</si>
  <si>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</si>
  <si>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</si>
  <si>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</si>
  <si>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</si>
  <si>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</si>
  <si>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</si>
  <si>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</si>
  <si>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</si>
  <si>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</si>
  <si>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</si>
  <si>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</si>
  <si>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</si>
  <si>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</si>
  <si>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</si>
  <si>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</si>
  <si>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</si>
  <si>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</si>
  <si>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</si>
  <si>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</si>
  <si>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</si>
  <si>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</si>
  <si>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</si>
  <si>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</si>
  <si>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</si>
  <si>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</si>
  <si>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</si>
  <si>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</si>
  <si>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</si>
  <si>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</si>
  <si>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</si>
  <si>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</si>
  <si>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</si>
  <si>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</si>
  <si>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</si>
  <si>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</si>
  <si>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</si>
  <si>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</si>
  <si>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</si>
  <si>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</si>
  <si>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</si>
  <si>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</si>
  <si>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</si>
  <si>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</si>
  <si>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</si>
  <si>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</si>
  <si>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</si>
  <si>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</si>
  <si>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</si>
  <si>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</si>
  <si>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</si>
  <si>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</si>
  <si>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</si>
  <si>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</si>
  <si>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</si>
  <si>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</si>
  <si>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</si>
  <si>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</si>
  <si>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</si>
  <si>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</si>
  <si>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</si>
  <si>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</si>
  <si>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</si>
  <si>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</si>
  <si>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</si>
  <si>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</si>
  <si>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</si>
  <si>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</si>
  <si>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</si>
  <si>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</si>
  <si>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</si>
  <si>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</si>
  <si>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</si>
  <si>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</si>
  <si>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</si>
  <si>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</si>
  <si>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</si>
  <si>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</si>
  <si>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</si>
  <si>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</si>
  <si>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</si>
  <si>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</si>
  <si>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</si>
  <si>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</si>
  <si>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</si>
  <si>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</si>
  <si>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</si>
  <si>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</si>
  <si>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</si>
  <si>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</si>
  <si>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</si>
  <si>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</si>
  <si>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</si>
  <si>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</si>
  <si>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</si>
  <si>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</si>
  <si>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</si>
  <si>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</si>
  <si>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</si>
  <si>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</si>
  <si>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</si>
  <si>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</si>
  <si>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</si>
  <si>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</si>
  <si>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</si>
  <si>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</si>
  <si>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</si>
  <si>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</si>
  <si>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</si>
  <si>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</si>
  <si>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</si>
  <si>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</si>
  <si>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</si>
  <si>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</si>
  <si>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</si>
  <si>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</si>
  <si>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</si>
  <si>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</si>
  <si>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</si>
  <si>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</si>
  <si>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</si>
  <si>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</si>
  <si>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</si>
  <si>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</si>
  <si>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</si>
  <si>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</si>
  <si>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</si>
  <si>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</si>
  <si>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</si>
  <si>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</si>
  <si>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</si>
  <si>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</si>
  <si>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</si>
  <si>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</si>
  <si>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</si>
  <si>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</si>
  <si>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</si>
  <si>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</si>
  <si>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</si>
  <si>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</si>
  <si>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</si>
  <si>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</si>
  <si>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</si>
  <si>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</si>
  <si>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</si>
  <si>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</si>
  <si>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</si>
  <si>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</si>
  <si>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</si>
  <si>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</si>
  <si>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</si>
  <si>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</si>
  <si>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</si>
  <si>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</si>
  <si>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</si>
  <si>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</si>
  <si>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</si>
  <si>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</si>
  <si>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</si>
  <si>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</si>
  <si>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</si>
  <si>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</si>
  <si>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</si>
  <si>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</si>
  <si>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</si>
  <si>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</si>
  <si>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</si>
  <si>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</si>
  <si>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</si>
  <si>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</si>
  <si>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</si>
  <si>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</si>
  <si>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</si>
  <si>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</si>
  <si>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</si>
  <si>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</si>
  <si>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</si>
  <si>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</si>
  <si>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</si>
  <si>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</si>
  <si>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</si>
  <si>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</si>
  <si>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</si>
  <si>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</si>
  <si>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</si>
  <si>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</si>
  <si>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</si>
  <si>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</si>
  <si>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</si>
  <si>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</si>
  <si>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</si>
  <si>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</si>
  <si>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</si>
  <si>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</si>
  <si>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</si>
  <si>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</si>
  <si>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</si>
  <si>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</si>
  <si>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</si>
  <si>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</si>
  <si>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2024-2025жж                              Топ: "Болашақ" ересек топ             Өткізу кезеңі: бастапқы     Өткізу мерзімі:қыркүйек</t>
  </si>
  <si>
    <t>Қайырғали Медина</t>
  </si>
  <si>
    <t>Болат Айдина</t>
  </si>
  <si>
    <t>Буянов Эфим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</si>
  <si>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</si>
  <si>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</si>
  <si>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</si>
  <si>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</si>
  <si>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</si>
  <si>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</si>
  <si>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</si>
  <si>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</si>
  <si>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</si>
  <si>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</si>
  <si>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</si>
  <si>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</si>
  <si>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</si>
  <si>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Ахмат</t>
  </si>
  <si>
    <t>Мергалиева Тасним</t>
  </si>
  <si>
    <t>Әзи Әлижан</t>
  </si>
  <si>
    <t>Мұсағали Махаббат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</si>
</sst>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19</v>
      </c>
      <c r="B1" s="14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1" t="s">
        <v>367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8" t="s">
        <v>554</v>
      </c>
      <c r="DN2" s="5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1" t="s">
        <v>0</v>
      </c>
      <c r="B4" s="51" t="s">
        <v>1</v>
      </c>
      <c r="C4" s="52" t="s">
        <v>55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45" t="s">
        <v>82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63" t="s">
        <v>105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53" t="s">
        <v>105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43" t="s">
        <v>128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254" ht="15" customHeight="1" x14ac:dyDescent="0.25">
      <c r="A5" s="51"/>
      <c r="B5" s="51"/>
      <c r="C5" s="46" t="s">
        <v>56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54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83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64" t="s">
        <v>106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107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44" t="s">
        <v>129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 x14ac:dyDescent="0.25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1"/>
      <c r="B11" s="51"/>
      <c r="C11" s="54" t="s">
        <v>373</v>
      </c>
      <c r="D11" s="54"/>
      <c r="E11" s="54"/>
      <c r="F11" s="54"/>
      <c r="G11" s="54"/>
      <c r="H11" s="54"/>
      <c r="I11" s="54"/>
      <c r="J11" s="54"/>
      <c r="K11" s="54"/>
      <c r="L11" s="54" t="s">
        <v>376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373</v>
      </c>
      <c r="Y11" s="54"/>
      <c r="Z11" s="54"/>
      <c r="AA11" s="54"/>
      <c r="AB11" s="54"/>
      <c r="AC11" s="54"/>
      <c r="AD11" s="54"/>
      <c r="AE11" s="54"/>
      <c r="AF11" s="54"/>
      <c r="AG11" s="54" t="s">
        <v>376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63" t="s">
        <v>373</v>
      </c>
      <c r="AT11" s="63"/>
      <c r="AU11" s="63"/>
      <c r="AV11" s="63"/>
      <c r="AW11" s="63"/>
      <c r="AX11" s="63"/>
      <c r="AY11" s="63" t="s">
        <v>376</v>
      </c>
      <c r="AZ11" s="63"/>
      <c r="BA11" s="63"/>
      <c r="BB11" s="63"/>
      <c r="BC11" s="63"/>
      <c r="BD11" s="63"/>
      <c r="BE11" s="63"/>
      <c r="BF11" s="63"/>
      <c r="BG11" s="63"/>
      <c r="BH11" s="63" t="s">
        <v>373</v>
      </c>
      <c r="BI11" s="63"/>
      <c r="BJ11" s="63"/>
      <c r="BK11" s="63"/>
      <c r="BL11" s="63"/>
      <c r="BM11" s="63"/>
      <c r="BN11" s="63" t="s">
        <v>376</v>
      </c>
      <c r="BO11" s="63"/>
      <c r="BP11" s="63"/>
      <c r="BQ11" s="63"/>
      <c r="BR11" s="63"/>
      <c r="BS11" s="63"/>
      <c r="BT11" s="63"/>
      <c r="BU11" s="63"/>
      <c r="BV11" s="63"/>
      <c r="BW11" s="63" t="s">
        <v>373</v>
      </c>
      <c r="BX11" s="63"/>
      <c r="BY11" s="63"/>
      <c r="BZ11" s="63"/>
      <c r="CA11" s="63"/>
      <c r="CB11" s="63"/>
      <c r="CC11" s="63" t="s">
        <v>376</v>
      </c>
      <c r="CD11" s="63"/>
      <c r="CE11" s="63"/>
      <c r="CF11" s="63"/>
      <c r="CG11" s="63"/>
      <c r="CH11" s="63"/>
      <c r="CI11" s="63" t="s">
        <v>373</v>
      </c>
      <c r="CJ11" s="63"/>
      <c r="CK11" s="63"/>
      <c r="CL11" s="63"/>
      <c r="CM11" s="63"/>
      <c r="CN11" s="63"/>
      <c r="CO11" s="63"/>
      <c r="CP11" s="63"/>
      <c r="CQ11" s="63"/>
      <c r="CR11" s="63" t="s">
        <v>376</v>
      </c>
      <c r="CS11" s="63"/>
      <c r="CT11" s="63"/>
      <c r="CU11" s="63"/>
      <c r="CV11" s="63"/>
      <c r="CW11" s="63"/>
      <c r="CX11" s="63"/>
      <c r="CY11" s="63"/>
      <c r="CZ11" s="63"/>
      <c r="DA11" s="63" t="s">
        <v>373</v>
      </c>
      <c r="DB11" s="63"/>
      <c r="DC11" s="63"/>
      <c r="DD11" s="63"/>
      <c r="DE11" s="63"/>
      <c r="DF11" s="63"/>
      <c r="DG11" s="63" t="s">
        <v>376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 x14ac:dyDescent="0.25">
      <c r="A12" s="51"/>
      <c r="B12" s="51"/>
      <c r="C12" s="46" t="s">
        <v>20</v>
      </c>
      <c r="D12" s="46" t="s">
        <v>4</v>
      </c>
      <c r="E12" s="46" t="s">
        <v>5</v>
      </c>
      <c r="F12" s="46" t="s">
        <v>24</v>
      </c>
      <c r="G12" s="46" t="s">
        <v>6</v>
      </c>
      <c r="H12" s="46" t="s">
        <v>7</v>
      </c>
      <c r="I12" s="46" t="s">
        <v>21</v>
      </c>
      <c r="J12" s="46" t="s">
        <v>8</v>
      </c>
      <c r="K12" s="46" t="s">
        <v>9</v>
      </c>
      <c r="L12" s="46" t="s">
        <v>26</v>
      </c>
      <c r="M12" s="46" t="s">
        <v>5</v>
      </c>
      <c r="N12" s="46" t="s">
        <v>10</v>
      </c>
      <c r="O12" s="46" t="s">
        <v>22</v>
      </c>
      <c r="P12" s="46" t="s">
        <v>9</v>
      </c>
      <c r="Q12" s="46" t="s">
        <v>11</v>
      </c>
      <c r="R12" s="46" t="s">
        <v>23</v>
      </c>
      <c r="S12" s="46" t="s">
        <v>10</v>
      </c>
      <c r="T12" s="46" t="s">
        <v>6</v>
      </c>
      <c r="U12" s="46" t="s">
        <v>34</v>
      </c>
      <c r="V12" s="46" t="s">
        <v>12</v>
      </c>
      <c r="W12" s="46" t="s">
        <v>8</v>
      </c>
      <c r="X12" s="46" t="s">
        <v>42</v>
      </c>
      <c r="Y12" s="46"/>
      <c r="Z12" s="46"/>
      <c r="AA12" s="46" t="s">
        <v>43</v>
      </c>
      <c r="AB12" s="46"/>
      <c r="AC12" s="46"/>
      <c r="AD12" s="46" t="s">
        <v>44</v>
      </c>
      <c r="AE12" s="46"/>
      <c r="AF12" s="46"/>
      <c r="AG12" s="46" t="s">
        <v>45</v>
      </c>
      <c r="AH12" s="46"/>
      <c r="AI12" s="46"/>
      <c r="AJ12" s="46" t="s">
        <v>46</v>
      </c>
      <c r="AK12" s="46"/>
      <c r="AL12" s="46"/>
      <c r="AM12" s="46" t="s">
        <v>47</v>
      </c>
      <c r="AN12" s="46"/>
      <c r="AO12" s="46"/>
      <c r="AP12" s="44" t="s">
        <v>48</v>
      </c>
      <c r="AQ12" s="44"/>
      <c r="AR12" s="44"/>
      <c r="AS12" s="46" t="s">
        <v>49</v>
      </c>
      <c r="AT12" s="46"/>
      <c r="AU12" s="46"/>
      <c r="AV12" s="46" t="s">
        <v>50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4" t="s">
        <v>84</v>
      </c>
      <c r="BI12" s="44"/>
      <c r="BJ12" s="44"/>
      <c r="BK12" s="44" t="s">
        <v>85</v>
      </c>
      <c r="BL12" s="44"/>
      <c r="BM12" s="44"/>
      <c r="BN12" s="44" t="s">
        <v>86</v>
      </c>
      <c r="BO12" s="44"/>
      <c r="BP12" s="44"/>
      <c r="BQ12" s="44" t="s">
        <v>87</v>
      </c>
      <c r="BR12" s="44"/>
      <c r="BS12" s="44"/>
      <c r="BT12" s="44" t="s">
        <v>88</v>
      </c>
      <c r="BU12" s="44"/>
      <c r="BV12" s="44"/>
      <c r="BW12" s="44" t="s">
        <v>95</v>
      </c>
      <c r="BX12" s="44"/>
      <c r="BY12" s="44"/>
      <c r="BZ12" s="44" t="s">
        <v>96</v>
      </c>
      <c r="CA12" s="44"/>
      <c r="CB12" s="44"/>
      <c r="CC12" s="44" t="s">
        <v>97</v>
      </c>
      <c r="CD12" s="44"/>
      <c r="CE12" s="44"/>
      <c r="CF12" s="44" t="s">
        <v>98</v>
      </c>
      <c r="CG12" s="44"/>
      <c r="CH12" s="44"/>
      <c r="CI12" s="44" t="s">
        <v>99</v>
      </c>
      <c r="CJ12" s="44"/>
      <c r="CK12" s="44"/>
      <c r="CL12" s="44" t="s">
        <v>100</v>
      </c>
      <c r="CM12" s="44"/>
      <c r="CN12" s="44"/>
      <c r="CO12" s="44" t="s">
        <v>101</v>
      </c>
      <c r="CP12" s="44"/>
      <c r="CQ12" s="44"/>
      <c r="CR12" s="44" t="s">
        <v>102</v>
      </c>
      <c r="CS12" s="44"/>
      <c r="CT12" s="44"/>
      <c r="CU12" s="44" t="s">
        <v>103</v>
      </c>
      <c r="CV12" s="44"/>
      <c r="CW12" s="44"/>
      <c r="CX12" s="44" t="s">
        <v>104</v>
      </c>
      <c r="CY12" s="44"/>
      <c r="CZ12" s="44"/>
      <c r="DA12" s="44" t="s">
        <v>130</v>
      </c>
      <c r="DB12" s="44"/>
      <c r="DC12" s="44"/>
      <c r="DD12" s="44" t="s">
        <v>131</v>
      </c>
      <c r="DE12" s="44"/>
      <c r="DF12" s="44"/>
      <c r="DG12" s="44" t="s">
        <v>132</v>
      </c>
      <c r="DH12" s="44"/>
      <c r="DI12" s="44"/>
      <c r="DJ12" s="44" t="s">
        <v>133</v>
      </c>
      <c r="DK12" s="44"/>
      <c r="DL12" s="44"/>
      <c r="DM12" s="44" t="s">
        <v>134</v>
      </c>
      <c r="DN12" s="44"/>
      <c r="DO12" s="44"/>
    </row>
    <row r="13" spans="1:254" ht="60" customHeight="1" x14ac:dyDescent="0.25">
      <c r="A13" s="51"/>
      <c r="B13" s="51"/>
      <c r="C13" s="42" t="s">
        <v>370</v>
      </c>
      <c r="D13" s="42"/>
      <c r="E13" s="42"/>
      <c r="F13" s="42" t="s">
        <v>553</v>
      </c>
      <c r="G13" s="42"/>
      <c r="H13" s="42"/>
      <c r="I13" s="42" t="s">
        <v>27</v>
      </c>
      <c r="J13" s="42"/>
      <c r="K13" s="42"/>
      <c r="L13" s="42" t="s">
        <v>35</v>
      </c>
      <c r="M13" s="42"/>
      <c r="N13" s="42"/>
      <c r="O13" s="42" t="s">
        <v>37</v>
      </c>
      <c r="P13" s="42"/>
      <c r="Q13" s="42"/>
      <c r="R13" s="42" t="s">
        <v>38</v>
      </c>
      <c r="S13" s="42"/>
      <c r="T13" s="42"/>
      <c r="U13" s="42" t="s">
        <v>41</v>
      </c>
      <c r="V13" s="42"/>
      <c r="W13" s="42"/>
      <c r="X13" s="42" t="s">
        <v>377</v>
      </c>
      <c r="Y13" s="42"/>
      <c r="Z13" s="42"/>
      <c r="AA13" s="42" t="s">
        <v>379</v>
      </c>
      <c r="AB13" s="42"/>
      <c r="AC13" s="42"/>
      <c r="AD13" s="42" t="s">
        <v>381</v>
      </c>
      <c r="AE13" s="42"/>
      <c r="AF13" s="42"/>
      <c r="AG13" s="42" t="s">
        <v>383</v>
      </c>
      <c r="AH13" s="42"/>
      <c r="AI13" s="42"/>
      <c r="AJ13" s="42" t="s">
        <v>385</v>
      </c>
      <c r="AK13" s="42"/>
      <c r="AL13" s="42"/>
      <c r="AM13" s="42" t="s">
        <v>389</v>
      </c>
      <c r="AN13" s="42"/>
      <c r="AO13" s="42"/>
      <c r="AP13" s="42" t="s">
        <v>390</v>
      </c>
      <c r="AQ13" s="42"/>
      <c r="AR13" s="42"/>
      <c r="AS13" s="42" t="s">
        <v>392</v>
      </c>
      <c r="AT13" s="42"/>
      <c r="AU13" s="42"/>
      <c r="AV13" s="42" t="s">
        <v>393</v>
      </c>
      <c r="AW13" s="42"/>
      <c r="AX13" s="42"/>
      <c r="AY13" s="42" t="s">
        <v>396</v>
      </c>
      <c r="AZ13" s="42"/>
      <c r="BA13" s="42"/>
      <c r="BB13" s="42" t="s">
        <v>397</v>
      </c>
      <c r="BC13" s="42"/>
      <c r="BD13" s="42"/>
      <c r="BE13" s="42" t="s">
        <v>400</v>
      </c>
      <c r="BF13" s="42"/>
      <c r="BG13" s="42"/>
      <c r="BH13" s="42" t="s">
        <v>401</v>
      </c>
      <c r="BI13" s="42"/>
      <c r="BJ13" s="42"/>
      <c r="BK13" s="42" t="s">
        <v>405</v>
      </c>
      <c r="BL13" s="42"/>
      <c r="BM13" s="42"/>
      <c r="BN13" s="42" t="s">
        <v>404</v>
      </c>
      <c r="BO13" s="42"/>
      <c r="BP13" s="42"/>
      <c r="BQ13" s="42" t="s">
        <v>406</v>
      </c>
      <c r="BR13" s="42"/>
      <c r="BS13" s="42"/>
      <c r="BT13" s="42" t="s">
        <v>407</v>
      </c>
      <c r="BU13" s="42"/>
      <c r="BV13" s="42"/>
      <c r="BW13" s="42" t="s">
        <v>409</v>
      </c>
      <c r="BX13" s="42"/>
      <c r="BY13" s="42"/>
      <c r="BZ13" s="42" t="s">
        <v>411</v>
      </c>
      <c r="CA13" s="42"/>
      <c r="CB13" s="42"/>
      <c r="CC13" s="42" t="s">
        <v>412</v>
      </c>
      <c r="CD13" s="42"/>
      <c r="CE13" s="42"/>
      <c r="CF13" s="42" t="s">
        <v>413</v>
      </c>
      <c r="CG13" s="42"/>
      <c r="CH13" s="42"/>
      <c r="CI13" s="42" t="s">
        <v>415</v>
      </c>
      <c r="CJ13" s="42"/>
      <c r="CK13" s="42"/>
      <c r="CL13" s="42" t="s">
        <v>116</v>
      </c>
      <c r="CM13" s="42"/>
      <c r="CN13" s="42"/>
      <c r="CO13" s="42" t="s">
        <v>118</v>
      </c>
      <c r="CP13" s="42"/>
      <c r="CQ13" s="42"/>
      <c r="CR13" s="42" t="s">
        <v>416</v>
      </c>
      <c r="CS13" s="42"/>
      <c r="CT13" s="42"/>
      <c r="CU13" s="42" t="s">
        <v>123</v>
      </c>
      <c r="CV13" s="42"/>
      <c r="CW13" s="42"/>
      <c r="CX13" s="42" t="s">
        <v>417</v>
      </c>
      <c r="CY13" s="42"/>
      <c r="CZ13" s="42"/>
      <c r="DA13" s="42" t="s">
        <v>418</v>
      </c>
      <c r="DB13" s="42"/>
      <c r="DC13" s="42"/>
      <c r="DD13" s="42" t="s">
        <v>422</v>
      </c>
      <c r="DE13" s="42"/>
      <c r="DF13" s="42"/>
      <c r="DG13" s="42" t="s">
        <v>424</v>
      </c>
      <c r="DH13" s="42"/>
      <c r="DI13" s="42"/>
      <c r="DJ13" s="42" t="s">
        <v>426</v>
      </c>
      <c r="DK13" s="42"/>
      <c r="DL13" s="42"/>
      <c r="DM13" s="42" t="s">
        <v>428</v>
      </c>
      <c r="DN13" s="42"/>
      <c r="DO13" s="42"/>
    </row>
    <row r="14" spans="1:254" ht="111.75" customHeight="1" x14ac:dyDescent="0.25">
      <c r="A14" s="51"/>
      <c r="B14" s="51"/>
      <c r="C14" s="36" t="s">
        <v>14</v>
      </c>
      <c r="D14" s="36" t="s">
        <v>15</v>
      </c>
      <c r="E14" s="36" t="s">
        <v>16</v>
      </c>
      <c r="F14" s="36" t="s">
        <v>17</v>
      </c>
      <c r="G14" s="36" t="s">
        <v>18</v>
      </c>
      <c r="H14" s="36" t="s">
        <v>371</v>
      </c>
      <c r="I14" s="36" t="s">
        <v>28</v>
      </c>
      <c r="J14" s="36" t="s">
        <v>372</v>
      </c>
      <c r="K14" s="36" t="s">
        <v>29</v>
      </c>
      <c r="L14" s="36" t="s">
        <v>28</v>
      </c>
      <c r="M14" s="36" t="s">
        <v>36</v>
      </c>
      <c r="N14" s="36" t="s">
        <v>29</v>
      </c>
      <c r="O14" s="36" t="s">
        <v>37</v>
      </c>
      <c r="P14" s="36" t="s">
        <v>37</v>
      </c>
      <c r="Q14" s="36" t="s">
        <v>33</v>
      </c>
      <c r="R14" s="36" t="s">
        <v>39</v>
      </c>
      <c r="S14" s="36" t="s">
        <v>40</v>
      </c>
      <c r="T14" s="36" t="s">
        <v>33</v>
      </c>
      <c r="U14" s="36" t="s">
        <v>168</v>
      </c>
      <c r="V14" s="36" t="s">
        <v>374</v>
      </c>
      <c r="W14" s="36" t="s">
        <v>375</v>
      </c>
      <c r="X14" s="36" t="s">
        <v>66</v>
      </c>
      <c r="Y14" s="36" t="s">
        <v>57</v>
      </c>
      <c r="Z14" s="36" t="s">
        <v>378</v>
      </c>
      <c r="AA14" s="36" t="s">
        <v>380</v>
      </c>
      <c r="AB14" s="36" t="s">
        <v>79</v>
      </c>
      <c r="AC14" s="36" t="s">
        <v>80</v>
      </c>
      <c r="AD14" s="36" t="s">
        <v>60</v>
      </c>
      <c r="AE14" s="36" t="s">
        <v>61</v>
      </c>
      <c r="AF14" s="36" t="s">
        <v>382</v>
      </c>
      <c r="AG14" s="36" t="s">
        <v>384</v>
      </c>
      <c r="AH14" s="36" t="s">
        <v>62</v>
      </c>
      <c r="AI14" s="36" t="s">
        <v>63</v>
      </c>
      <c r="AJ14" s="36" t="s">
        <v>386</v>
      </c>
      <c r="AK14" s="36" t="s">
        <v>387</v>
      </c>
      <c r="AL14" s="36" t="s">
        <v>388</v>
      </c>
      <c r="AM14" s="36" t="s">
        <v>58</v>
      </c>
      <c r="AN14" s="36" t="s">
        <v>59</v>
      </c>
      <c r="AO14" s="36" t="s">
        <v>33</v>
      </c>
      <c r="AP14" s="36" t="s">
        <v>148</v>
      </c>
      <c r="AQ14" s="36" t="s">
        <v>391</v>
      </c>
      <c r="AR14" s="36" t="s">
        <v>80</v>
      </c>
      <c r="AS14" s="36" t="s">
        <v>67</v>
      </c>
      <c r="AT14" s="36" t="s">
        <v>68</v>
      </c>
      <c r="AU14" s="36" t="s">
        <v>69</v>
      </c>
      <c r="AV14" s="36" t="s">
        <v>70</v>
      </c>
      <c r="AW14" s="36" t="s">
        <v>394</v>
      </c>
      <c r="AX14" s="36" t="s">
        <v>395</v>
      </c>
      <c r="AY14" s="36" t="s">
        <v>71</v>
      </c>
      <c r="AZ14" s="36" t="s">
        <v>72</v>
      </c>
      <c r="BA14" s="36" t="s">
        <v>73</v>
      </c>
      <c r="BB14" s="36" t="s">
        <v>77</v>
      </c>
      <c r="BC14" s="36" t="s">
        <v>398</v>
      </c>
      <c r="BD14" s="36" t="s">
        <v>399</v>
      </c>
      <c r="BE14" s="36" t="s">
        <v>74</v>
      </c>
      <c r="BF14" s="36" t="s">
        <v>75</v>
      </c>
      <c r="BG14" s="36" t="s">
        <v>76</v>
      </c>
      <c r="BH14" s="36" t="s">
        <v>402</v>
      </c>
      <c r="BI14" s="36" t="s">
        <v>93</v>
      </c>
      <c r="BJ14" s="36" t="s">
        <v>144</v>
      </c>
      <c r="BK14" s="36" t="s">
        <v>403</v>
      </c>
      <c r="BL14" s="36" t="s">
        <v>166</v>
      </c>
      <c r="BM14" s="36" t="s">
        <v>90</v>
      </c>
      <c r="BN14" s="36" t="s">
        <v>92</v>
      </c>
      <c r="BO14" s="36" t="s">
        <v>93</v>
      </c>
      <c r="BP14" s="36" t="s">
        <v>144</v>
      </c>
      <c r="BQ14" s="36" t="s">
        <v>91</v>
      </c>
      <c r="BR14" s="36" t="s">
        <v>545</v>
      </c>
      <c r="BS14" s="36" t="s">
        <v>546</v>
      </c>
      <c r="BT14" s="36" t="s">
        <v>89</v>
      </c>
      <c r="BU14" s="36" t="s">
        <v>408</v>
      </c>
      <c r="BV14" s="36" t="s">
        <v>94</v>
      </c>
      <c r="BW14" s="36" t="s">
        <v>25</v>
      </c>
      <c r="BX14" s="36" t="s">
        <v>32</v>
      </c>
      <c r="BY14" s="36" t="s">
        <v>410</v>
      </c>
      <c r="BZ14" s="36" t="s">
        <v>108</v>
      </c>
      <c r="CA14" s="36" t="s">
        <v>109</v>
      </c>
      <c r="CB14" s="36" t="s">
        <v>110</v>
      </c>
      <c r="CC14" s="36" t="s">
        <v>111</v>
      </c>
      <c r="CD14" s="36" t="s">
        <v>112</v>
      </c>
      <c r="CE14" s="36" t="s">
        <v>113</v>
      </c>
      <c r="CF14" s="36" t="s">
        <v>114</v>
      </c>
      <c r="CG14" s="36" t="s">
        <v>414</v>
      </c>
      <c r="CH14" s="36" t="s">
        <v>115</v>
      </c>
      <c r="CI14" s="36" t="s">
        <v>31</v>
      </c>
      <c r="CJ14" s="36" t="s">
        <v>32</v>
      </c>
      <c r="CK14" s="36" t="s">
        <v>33</v>
      </c>
      <c r="CL14" s="36" t="s">
        <v>28</v>
      </c>
      <c r="CM14" s="36" t="s">
        <v>36</v>
      </c>
      <c r="CN14" s="36" t="s">
        <v>117</v>
      </c>
      <c r="CO14" s="36" t="s">
        <v>71</v>
      </c>
      <c r="CP14" s="36" t="s">
        <v>119</v>
      </c>
      <c r="CQ14" s="36" t="s">
        <v>73</v>
      </c>
      <c r="CR14" s="36" t="s">
        <v>120</v>
      </c>
      <c r="CS14" s="36" t="s">
        <v>121</v>
      </c>
      <c r="CT14" s="36" t="s">
        <v>122</v>
      </c>
      <c r="CU14" s="36" t="s">
        <v>124</v>
      </c>
      <c r="CV14" s="36" t="s">
        <v>121</v>
      </c>
      <c r="CW14" s="36" t="s">
        <v>80</v>
      </c>
      <c r="CX14" s="36" t="s">
        <v>125</v>
      </c>
      <c r="CY14" s="36" t="s">
        <v>126</v>
      </c>
      <c r="CZ14" s="36" t="s">
        <v>127</v>
      </c>
      <c r="DA14" s="36" t="s">
        <v>419</v>
      </c>
      <c r="DB14" s="36" t="s">
        <v>420</v>
      </c>
      <c r="DC14" s="36" t="s">
        <v>421</v>
      </c>
      <c r="DD14" s="36" t="s">
        <v>31</v>
      </c>
      <c r="DE14" s="36" t="s">
        <v>32</v>
      </c>
      <c r="DF14" s="36" t="s">
        <v>423</v>
      </c>
      <c r="DG14" s="36" t="s">
        <v>135</v>
      </c>
      <c r="DH14" s="36" t="s">
        <v>425</v>
      </c>
      <c r="DI14" s="36" t="s">
        <v>136</v>
      </c>
      <c r="DJ14" s="36" t="s">
        <v>427</v>
      </c>
      <c r="DK14" s="36" t="s">
        <v>137</v>
      </c>
      <c r="DL14" s="36" t="s">
        <v>138</v>
      </c>
      <c r="DM14" s="36" t="s">
        <v>139</v>
      </c>
      <c r="DN14" s="36" t="s">
        <v>429</v>
      </c>
      <c r="DO14" s="36" t="s">
        <v>430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47" t="s">
        <v>352</v>
      </c>
      <c r="B40" s="4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49" t="s">
        <v>368</v>
      </c>
      <c r="B41" s="50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5" t="s">
        <v>353</v>
      </c>
      <c r="C43" s="56"/>
      <c r="D43" s="56"/>
      <c r="E43" s="57"/>
      <c r="F43" s="23"/>
      <c r="G43" s="23"/>
      <c r="T43" s="11"/>
    </row>
    <row r="44" spans="1:254" x14ac:dyDescent="0.25">
      <c r="B44" s="24" t="s">
        <v>354</v>
      </c>
      <c r="C44" s="25" t="s">
        <v>357</v>
      </c>
      <c r="D44" s="33">
        <f>E44/100*25</f>
        <v>0</v>
      </c>
      <c r="E44" s="26">
        <f>(C41+F41+I41+L41+O41+R41+U41)/7</f>
        <v>0</v>
      </c>
      <c r="F44" s="27"/>
      <c r="G44" s="27"/>
      <c r="T44" s="11"/>
    </row>
    <row r="45" spans="1:254" x14ac:dyDescent="0.25">
      <c r="B45" s="24" t="s">
        <v>355</v>
      </c>
      <c r="C45" s="28" t="s">
        <v>357</v>
      </c>
      <c r="D45" s="32">
        <f>E45/100*25</f>
        <v>0</v>
      </c>
      <c r="E45" s="29">
        <f>(D41+G41+J41+M41+P41+S41+V41)/7</f>
        <v>0</v>
      </c>
      <c r="F45" s="27"/>
      <c r="G45" s="27"/>
      <c r="T45" s="11"/>
    </row>
    <row r="46" spans="1:254" x14ac:dyDescent="0.25">
      <c r="B46" s="24" t="s">
        <v>356</v>
      </c>
      <c r="C46" s="28" t="s">
        <v>357</v>
      </c>
      <c r="D46" s="32">
        <f>E46/100*25</f>
        <v>0</v>
      </c>
      <c r="E46" s="29">
        <f>(E41+H41+K41+N41+Q41+T41+W41)/7</f>
        <v>0</v>
      </c>
      <c r="F46" s="27"/>
      <c r="G46" s="27"/>
      <c r="T46" s="11"/>
    </row>
    <row r="47" spans="1:254" x14ac:dyDescent="0.25">
      <c r="B47" s="24"/>
      <c r="C47" s="28"/>
      <c r="D47" s="31">
        <f>SUM(D44:D46)</f>
        <v>0</v>
      </c>
      <c r="E47" s="31">
        <f>SUM(E44:E46)</f>
        <v>0</v>
      </c>
      <c r="F47" s="27"/>
      <c r="G47" s="27"/>
    </row>
    <row r="48" spans="1:254" ht="15" customHeight="1" x14ac:dyDescent="0.25">
      <c r="B48" s="24"/>
      <c r="D48" s="39" t="s">
        <v>54</v>
      </c>
      <c r="E48" s="40"/>
      <c r="F48" s="59" t="s">
        <v>3</v>
      </c>
      <c r="G48" s="60"/>
    </row>
    <row r="49" spans="2:7" ht="15" customHeight="1" x14ac:dyDescent="0.25">
      <c r="B49" s="24" t="s">
        <v>354</v>
      </c>
      <c r="C49" s="28" t="s">
        <v>358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 x14ac:dyDescent="0.25">
      <c r="B50" s="24" t="s">
        <v>355</v>
      </c>
      <c r="C50" s="28" t="s">
        <v>358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 x14ac:dyDescent="0.25">
      <c r="B51" s="24" t="s">
        <v>356</v>
      </c>
      <c r="C51" s="28" t="s">
        <v>358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 x14ac:dyDescent="0.25">
      <c r="B52" s="24"/>
      <c r="C52" s="28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 x14ac:dyDescent="0.25">
      <c r="B53" s="24" t="s">
        <v>354</v>
      </c>
      <c r="C53" s="28" t="s">
        <v>359</v>
      </c>
      <c r="D53" s="21">
        <f>E53/100*25</f>
        <v>0</v>
      </c>
      <c r="E53" s="29">
        <f>(BH41+BK41+BN41+BQ41+BT41)/5</f>
        <v>0</v>
      </c>
      <c r="F53" s="27"/>
      <c r="G53" s="27"/>
    </row>
    <row r="54" spans="2:7" x14ac:dyDescent="0.25">
      <c r="B54" s="24" t="s">
        <v>355</v>
      </c>
      <c r="C54" s="28" t="s">
        <v>359</v>
      </c>
      <c r="D54" s="21">
        <f>E54/100*25</f>
        <v>0</v>
      </c>
      <c r="E54" s="29">
        <f>(BI41+BL41+BO41+BR41+BU41)/5</f>
        <v>0</v>
      </c>
      <c r="F54" s="27"/>
      <c r="G54" s="27"/>
    </row>
    <row r="55" spans="2:7" x14ac:dyDescent="0.25">
      <c r="B55" s="24" t="s">
        <v>356</v>
      </c>
      <c r="C55" s="28" t="s">
        <v>359</v>
      </c>
      <c r="D55" s="21">
        <f>E55/100*25</f>
        <v>0</v>
      </c>
      <c r="E55" s="29">
        <f>(BJ41+BM41+BP41+BS41+BV41)/5</f>
        <v>0</v>
      </c>
      <c r="F55" s="27"/>
      <c r="G55" s="27"/>
    </row>
    <row r="56" spans="2:7" x14ac:dyDescent="0.25">
      <c r="B56" s="24"/>
      <c r="C56" s="28"/>
      <c r="D56" s="30">
        <f>SUM(D53:D55)</f>
        <v>0</v>
      </c>
      <c r="E56" s="31">
        <f>SUM(E53:E55)</f>
        <v>0</v>
      </c>
      <c r="F56" s="27"/>
      <c r="G56" s="27"/>
    </row>
    <row r="57" spans="2:7" x14ac:dyDescent="0.25">
      <c r="B57" s="24"/>
      <c r="C57" s="28"/>
      <c r="D57" s="39" t="s">
        <v>106</v>
      </c>
      <c r="E57" s="40"/>
      <c r="F57" s="61" t="s">
        <v>107</v>
      </c>
      <c r="G57" s="62"/>
    </row>
    <row r="58" spans="2:7" x14ac:dyDescent="0.25">
      <c r="B58" s="24" t="s">
        <v>354</v>
      </c>
      <c r="C58" s="28" t="s">
        <v>360</v>
      </c>
      <c r="D58" s="21">
        <f>E58/100*25</f>
        <v>0</v>
      </c>
      <c r="E58" s="29">
        <f>(BW41+BZ41+CC41+CF41)/4</f>
        <v>0</v>
      </c>
      <c r="F58" s="21">
        <f>G58/100*25</f>
        <v>0</v>
      </c>
      <c r="G58" s="29">
        <f>(CI41+CL41+CO41+CR41+CU41+CX41)/6</f>
        <v>0</v>
      </c>
    </row>
    <row r="59" spans="2:7" x14ac:dyDescent="0.25">
      <c r="B59" s="24" t="s">
        <v>355</v>
      </c>
      <c r="C59" s="28" t="s">
        <v>360</v>
      </c>
      <c r="D59" s="21">
        <f>E59/100*25</f>
        <v>0</v>
      </c>
      <c r="E59" s="29">
        <f>(BX41+CA41+CD41+CG41)/4</f>
        <v>0</v>
      </c>
      <c r="F59" s="21">
        <f t="shared" ref="F59:F60" si="6">G59/100*25</f>
        <v>0</v>
      </c>
      <c r="G59" s="29">
        <f>(CJ41+CM41+CP41+CS41+CV41+CY41)/6</f>
        <v>0</v>
      </c>
    </row>
    <row r="60" spans="2:7" x14ac:dyDescent="0.25">
      <c r="B60" s="24" t="s">
        <v>356</v>
      </c>
      <c r="C60" s="28" t="s">
        <v>360</v>
      </c>
      <c r="D60" s="21">
        <f>E60/100*25</f>
        <v>0</v>
      </c>
      <c r="E60" s="29">
        <f>(BY41+CB41+CE41+CH41)/4</f>
        <v>0</v>
      </c>
      <c r="F60" s="21">
        <f t="shared" si="6"/>
        <v>0</v>
      </c>
      <c r="G60" s="29">
        <f>(CK41+CN41+CQ41+CT41+CW41+CZ41)/6</f>
        <v>0</v>
      </c>
    </row>
    <row r="61" spans="2:7" x14ac:dyDescent="0.25">
      <c r="B61" s="24"/>
      <c r="C61" s="28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4" t="s">
        <v>354</v>
      </c>
      <c r="C62" s="28" t="s">
        <v>361</v>
      </c>
      <c r="D62" s="21">
        <f>E62/100*25</f>
        <v>0</v>
      </c>
      <c r="E62" s="29">
        <f>(DA41+DD41+DG41+DJ41+DM41)/5</f>
        <v>0</v>
      </c>
      <c r="F62" s="27"/>
      <c r="G62" s="27"/>
    </row>
    <row r="63" spans="2:7" x14ac:dyDescent="0.25">
      <c r="B63" s="24" t="s">
        <v>355</v>
      </c>
      <c r="C63" s="28" t="s">
        <v>361</v>
      </c>
      <c r="D63" s="21">
        <f>E63/100*25</f>
        <v>0</v>
      </c>
      <c r="E63" s="29">
        <f>(DB41+DE41+DH41+DK41+DN41)/5</f>
        <v>0</v>
      </c>
      <c r="F63" s="27"/>
      <c r="G63" s="27"/>
    </row>
    <row r="64" spans="2:7" x14ac:dyDescent="0.25">
      <c r="B64" s="24" t="s">
        <v>356</v>
      </c>
      <c r="C64" s="28" t="s">
        <v>361</v>
      </c>
      <c r="D64" s="21">
        <f>E64/100*25</f>
        <v>0</v>
      </c>
      <c r="E64" s="29">
        <f>(DC41+DF41+DI41+DL41+DO41)/5</f>
        <v>0</v>
      </c>
      <c r="F64" s="27"/>
      <c r="G64" s="27"/>
    </row>
    <row r="65" spans="2:7" x14ac:dyDescent="0.25">
      <c r="B65" s="24"/>
      <c r="C65" s="28"/>
      <c r="D65" s="30">
        <f>SUM(D62:D64)</f>
        <v>0</v>
      </c>
      <c r="E65" s="30">
        <f>SUM(E62:E64)</f>
        <v>0</v>
      </c>
      <c r="F65" s="27"/>
      <c r="G65" s="27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G58" sqref="G5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140</v>
      </c>
      <c r="B1" s="14" t="s">
        <v>169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1" t="s">
        <v>555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7"/>
      <c r="V2" s="7"/>
      <c r="W2" s="7"/>
      <c r="X2" s="7"/>
      <c r="Y2" s="7"/>
      <c r="Z2" s="7"/>
      <c r="AA2" s="7"/>
      <c r="AB2" s="7"/>
      <c r="GP2" s="58" t="s">
        <v>554</v>
      </c>
      <c r="GQ2" s="5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1" t="s">
        <v>0</v>
      </c>
      <c r="B4" s="77" t="s">
        <v>1</v>
      </c>
      <c r="C4" s="80" t="s">
        <v>55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71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3"/>
      <c r="BW4" s="74" t="s">
        <v>82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6"/>
      <c r="CO4" s="74" t="s">
        <v>105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69" t="s">
        <v>128</v>
      </c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70"/>
    </row>
    <row r="5" spans="1:254" ht="13.5" customHeight="1" x14ac:dyDescent="0.25">
      <c r="A5" s="51"/>
      <c r="B5" s="78"/>
      <c r="C5" s="83" t="s">
        <v>56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92" t="s">
        <v>54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4"/>
      <c r="AM5" s="92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4"/>
      <c r="BE5" s="92" t="s">
        <v>160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4"/>
      <c r="BW5" s="92" t="s">
        <v>161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4"/>
      <c r="CO5" s="92" t="s">
        <v>141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4"/>
      <c r="DG5" s="105" t="s">
        <v>106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105" t="s">
        <v>142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7"/>
      <c r="EQ5" s="105" t="s">
        <v>142</v>
      </c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7"/>
      <c r="FI5" s="105" t="s">
        <v>107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7"/>
      <c r="GA5" s="95" t="s">
        <v>129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7"/>
    </row>
    <row r="6" spans="1:254" ht="15.75" hidden="1" customHeight="1" x14ac:dyDescent="0.25">
      <c r="A6" s="51"/>
      <c r="B6" s="78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51"/>
      <c r="B7" s="78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51"/>
      <c r="B8" s="78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51"/>
      <c r="B9" s="78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51"/>
      <c r="B10" s="78"/>
      <c r="C10" s="89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1"/>
      <c r="B11" s="78"/>
      <c r="C11" s="37" t="s">
        <v>170</v>
      </c>
      <c r="D11" s="37" t="s">
        <v>4</v>
      </c>
      <c r="E11" s="37" t="s">
        <v>5</v>
      </c>
      <c r="F11" s="37" t="s">
        <v>171</v>
      </c>
      <c r="G11" s="37" t="s">
        <v>6</v>
      </c>
      <c r="H11" s="37" t="s">
        <v>7</v>
      </c>
      <c r="I11" s="37" t="s">
        <v>227</v>
      </c>
      <c r="J11" s="37" t="s">
        <v>8</v>
      </c>
      <c r="K11" s="37" t="s">
        <v>9</v>
      </c>
      <c r="L11" s="92" t="s">
        <v>172</v>
      </c>
      <c r="M11" s="93"/>
      <c r="N11" s="94"/>
      <c r="O11" s="92" t="s">
        <v>173</v>
      </c>
      <c r="P11" s="93"/>
      <c r="Q11" s="94"/>
      <c r="R11" s="37" t="s">
        <v>174</v>
      </c>
      <c r="S11" s="37" t="s">
        <v>5</v>
      </c>
      <c r="T11" s="37" t="s">
        <v>10</v>
      </c>
      <c r="U11" s="92" t="s">
        <v>175</v>
      </c>
      <c r="V11" s="93"/>
      <c r="W11" s="94"/>
      <c r="X11" s="92" t="s">
        <v>176</v>
      </c>
      <c r="Y11" s="93"/>
      <c r="Z11" s="94"/>
      <c r="AA11" s="92" t="s">
        <v>228</v>
      </c>
      <c r="AB11" s="93"/>
      <c r="AC11" s="94"/>
      <c r="AD11" s="92" t="s">
        <v>177</v>
      </c>
      <c r="AE11" s="93"/>
      <c r="AF11" s="94"/>
      <c r="AG11" s="92" t="s">
        <v>178</v>
      </c>
      <c r="AH11" s="93"/>
      <c r="AI11" s="94"/>
      <c r="AJ11" s="92" t="s">
        <v>179</v>
      </c>
      <c r="AK11" s="93"/>
      <c r="AL11" s="94"/>
      <c r="AM11" s="95" t="s">
        <v>180</v>
      </c>
      <c r="AN11" s="96"/>
      <c r="AO11" s="97"/>
      <c r="AP11" s="92" t="s">
        <v>181</v>
      </c>
      <c r="AQ11" s="93"/>
      <c r="AR11" s="94"/>
      <c r="AS11" s="92" t="s">
        <v>182</v>
      </c>
      <c r="AT11" s="93"/>
      <c r="AU11" s="94"/>
      <c r="AV11" s="92" t="s">
        <v>183</v>
      </c>
      <c r="AW11" s="93"/>
      <c r="AX11" s="94"/>
      <c r="AY11" s="92" t="s">
        <v>184</v>
      </c>
      <c r="AZ11" s="93"/>
      <c r="BA11" s="94"/>
      <c r="BB11" s="92" t="s">
        <v>185</v>
      </c>
      <c r="BC11" s="93"/>
      <c r="BD11" s="94"/>
      <c r="BE11" s="95" t="s">
        <v>229</v>
      </c>
      <c r="BF11" s="96"/>
      <c r="BG11" s="97"/>
      <c r="BH11" s="95" t="s">
        <v>186</v>
      </c>
      <c r="BI11" s="96"/>
      <c r="BJ11" s="97"/>
      <c r="BK11" s="92" t="s">
        <v>187</v>
      </c>
      <c r="BL11" s="93"/>
      <c r="BM11" s="94"/>
      <c r="BN11" s="92" t="s">
        <v>188</v>
      </c>
      <c r="BO11" s="93"/>
      <c r="BP11" s="94"/>
      <c r="BQ11" s="95" t="s">
        <v>189</v>
      </c>
      <c r="BR11" s="96"/>
      <c r="BS11" s="97"/>
      <c r="BT11" s="92" t="s">
        <v>190</v>
      </c>
      <c r="BU11" s="93"/>
      <c r="BV11" s="94"/>
      <c r="BW11" s="95" t="s">
        <v>191</v>
      </c>
      <c r="BX11" s="96"/>
      <c r="BY11" s="97"/>
      <c r="BZ11" s="95" t="s">
        <v>192</v>
      </c>
      <c r="CA11" s="96"/>
      <c r="CB11" s="97"/>
      <c r="CC11" s="95" t="s">
        <v>230</v>
      </c>
      <c r="CD11" s="96"/>
      <c r="CE11" s="97"/>
      <c r="CF11" s="95" t="s">
        <v>193</v>
      </c>
      <c r="CG11" s="96"/>
      <c r="CH11" s="97"/>
      <c r="CI11" s="95" t="s">
        <v>194</v>
      </c>
      <c r="CJ11" s="96"/>
      <c r="CK11" s="97"/>
      <c r="CL11" s="95" t="s">
        <v>195</v>
      </c>
      <c r="CM11" s="96"/>
      <c r="CN11" s="97"/>
      <c r="CO11" s="95" t="s">
        <v>196</v>
      </c>
      <c r="CP11" s="96"/>
      <c r="CQ11" s="97"/>
      <c r="CR11" s="95" t="s">
        <v>197</v>
      </c>
      <c r="CS11" s="96"/>
      <c r="CT11" s="97"/>
      <c r="CU11" s="95" t="s">
        <v>231</v>
      </c>
      <c r="CV11" s="96"/>
      <c r="CW11" s="97"/>
      <c r="CX11" s="95" t="s">
        <v>198</v>
      </c>
      <c r="CY11" s="96"/>
      <c r="CZ11" s="97"/>
      <c r="DA11" s="95" t="s">
        <v>199</v>
      </c>
      <c r="DB11" s="96"/>
      <c r="DC11" s="97"/>
      <c r="DD11" s="95" t="s">
        <v>200</v>
      </c>
      <c r="DE11" s="96"/>
      <c r="DF11" s="97"/>
      <c r="DG11" s="95" t="s">
        <v>201</v>
      </c>
      <c r="DH11" s="96"/>
      <c r="DI11" s="97"/>
      <c r="DJ11" s="95" t="s">
        <v>202</v>
      </c>
      <c r="DK11" s="96"/>
      <c r="DL11" s="97"/>
      <c r="DM11" s="95" t="s">
        <v>203</v>
      </c>
      <c r="DN11" s="96"/>
      <c r="DO11" s="97"/>
      <c r="DP11" s="95" t="s">
        <v>204</v>
      </c>
      <c r="DQ11" s="96"/>
      <c r="DR11" s="97"/>
      <c r="DS11" s="95" t="s">
        <v>205</v>
      </c>
      <c r="DT11" s="96"/>
      <c r="DU11" s="97"/>
      <c r="DV11" s="95" t="s">
        <v>206</v>
      </c>
      <c r="DW11" s="96"/>
      <c r="DX11" s="97"/>
      <c r="DY11" s="95" t="s">
        <v>232</v>
      </c>
      <c r="DZ11" s="96"/>
      <c r="EA11" s="97"/>
      <c r="EB11" s="95" t="s">
        <v>207</v>
      </c>
      <c r="EC11" s="96"/>
      <c r="ED11" s="97"/>
      <c r="EE11" s="95" t="s">
        <v>208</v>
      </c>
      <c r="EF11" s="96"/>
      <c r="EG11" s="97"/>
      <c r="EH11" s="95" t="s">
        <v>209</v>
      </c>
      <c r="EI11" s="96"/>
      <c r="EJ11" s="97"/>
      <c r="EK11" s="95" t="s">
        <v>210</v>
      </c>
      <c r="EL11" s="96"/>
      <c r="EM11" s="97"/>
      <c r="EN11" s="95" t="s">
        <v>211</v>
      </c>
      <c r="EO11" s="96"/>
      <c r="EP11" s="97"/>
      <c r="EQ11" s="95" t="s">
        <v>212</v>
      </c>
      <c r="ER11" s="96"/>
      <c r="ES11" s="97"/>
      <c r="ET11" s="95" t="s">
        <v>213</v>
      </c>
      <c r="EU11" s="96"/>
      <c r="EV11" s="97"/>
      <c r="EW11" s="95" t="s">
        <v>214</v>
      </c>
      <c r="EX11" s="96"/>
      <c r="EY11" s="97"/>
      <c r="EZ11" s="95" t="s">
        <v>215</v>
      </c>
      <c r="FA11" s="96"/>
      <c r="FB11" s="97"/>
      <c r="FC11" s="95" t="s">
        <v>233</v>
      </c>
      <c r="FD11" s="96"/>
      <c r="FE11" s="97"/>
      <c r="FF11" s="95" t="s">
        <v>216</v>
      </c>
      <c r="FG11" s="96"/>
      <c r="FH11" s="97"/>
      <c r="FI11" s="95" t="s">
        <v>217</v>
      </c>
      <c r="FJ11" s="96"/>
      <c r="FK11" s="97"/>
      <c r="FL11" s="95" t="s">
        <v>218</v>
      </c>
      <c r="FM11" s="96"/>
      <c r="FN11" s="97"/>
      <c r="FO11" s="95" t="s">
        <v>219</v>
      </c>
      <c r="FP11" s="96"/>
      <c r="FQ11" s="97"/>
      <c r="FR11" s="95" t="s">
        <v>220</v>
      </c>
      <c r="FS11" s="96"/>
      <c r="FT11" s="97"/>
      <c r="FU11" s="95" t="s">
        <v>221</v>
      </c>
      <c r="FV11" s="96"/>
      <c r="FW11" s="97"/>
      <c r="FX11" s="95" t="s">
        <v>234</v>
      </c>
      <c r="FY11" s="96"/>
      <c r="FZ11" s="97"/>
      <c r="GA11" s="95" t="s">
        <v>222</v>
      </c>
      <c r="GB11" s="96"/>
      <c r="GC11" s="97"/>
      <c r="GD11" s="95" t="s">
        <v>223</v>
      </c>
      <c r="GE11" s="96"/>
      <c r="GF11" s="97"/>
      <c r="GG11" s="95" t="s">
        <v>235</v>
      </c>
      <c r="GH11" s="96"/>
      <c r="GI11" s="97"/>
      <c r="GJ11" s="95" t="s">
        <v>224</v>
      </c>
      <c r="GK11" s="96"/>
      <c r="GL11" s="97"/>
      <c r="GM11" s="95" t="s">
        <v>225</v>
      </c>
      <c r="GN11" s="96"/>
      <c r="GO11" s="97"/>
      <c r="GP11" s="95" t="s">
        <v>226</v>
      </c>
      <c r="GQ11" s="96"/>
      <c r="GR11" s="97"/>
    </row>
    <row r="12" spans="1:254" ht="85.5" customHeight="1" x14ac:dyDescent="0.25">
      <c r="A12" s="51"/>
      <c r="B12" s="78"/>
      <c r="C12" s="98" t="s">
        <v>431</v>
      </c>
      <c r="D12" s="99"/>
      <c r="E12" s="100"/>
      <c r="F12" s="98" t="s">
        <v>434</v>
      </c>
      <c r="G12" s="99"/>
      <c r="H12" s="100"/>
      <c r="I12" s="98" t="s">
        <v>437</v>
      </c>
      <c r="J12" s="99"/>
      <c r="K12" s="100"/>
      <c r="L12" s="98" t="s">
        <v>263</v>
      </c>
      <c r="M12" s="99"/>
      <c r="N12" s="100"/>
      <c r="O12" s="98" t="s">
        <v>440</v>
      </c>
      <c r="P12" s="99"/>
      <c r="Q12" s="100"/>
      <c r="R12" s="98" t="s">
        <v>443</v>
      </c>
      <c r="S12" s="99"/>
      <c r="T12" s="100"/>
      <c r="U12" s="98" t="s">
        <v>447</v>
      </c>
      <c r="V12" s="99"/>
      <c r="W12" s="100"/>
      <c r="X12" s="98" t="s">
        <v>264</v>
      </c>
      <c r="Y12" s="99"/>
      <c r="Z12" s="100"/>
      <c r="AA12" s="98" t="s">
        <v>265</v>
      </c>
      <c r="AB12" s="99"/>
      <c r="AC12" s="100"/>
      <c r="AD12" s="98" t="s">
        <v>266</v>
      </c>
      <c r="AE12" s="99"/>
      <c r="AF12" s="100"/>
      <c r="AG12" s="98" t="s">
        <v>452</v>
      </c>
      <c r="AH12" s="99"/>
      <c r="AI12" s="100"/>
      <c r="AJ12" s="98" t="s">
        <v>267</v>
      </c>
      <c r="AK12" s="99"/>
      <c r="AL12" s="100"/>
      <c r="AM12" s="98" t="s">
        <v>268</v>
      </c>
      <c r="AN12" s="99"/>
      <c r="AO12" s="100"/>
      <c r="AP12" s="98" t="s">
        <v>269</v>
      </c>
      <c r="AQ12" s="99"/>
      <c r="AR12" s="100"/>
      <c r="AS12" s="98" t="s">
        <v>455</v>
      </c>
      <c r="AT12" s="99"/>
      <c r="AU12" s="100"/>
      <c r="AV12" s="98" t="s">
        <v>547</v>
      </c>
      <c r="AW12" s="99"/>
      <c r="AX12" s="100"/>
      <c r="AY12" s="98" t="s">
        <v>270</v>
      </c>
      <c r="AZ12" s="99"/>
      <c r="BA12" s="100"/>
      <c r="BB12" s="98" t="s">
        <v>257</v>
      </c>
      <c r="BC12" s="99"/>
      <c r="BD12" s="100"/>
      <c r="BE12" s="98" t="s">
        <v>271</v>
      </c>
      <c r="BF12" s="99"/>
      <c r="BG12" s="100"/>
      <c r="BH12" s="98" t="s">
        <v>461</v>
      </c>
      <c r="BI12" s="99"/>
      <c r="BJ12" s="100"/>
      <c r="BK12" s="98" t="s">
        <v>272</v>
      </c>
      <c r="BL12" s="99"/>
      <c r="BM12" s="100"/>
      <c r="BN12" s="98" t="s">
        <v>273</v>
      </c>
      <c r="BO12" s="99"/>
      <c r="BP12" s="100"/>
      <c r="BQ12" s="98" t="s">
        <v>274</v>
      </c>
      <c r="BR12" s="99"/>
      <c r="BS12" s="100"/>
      <c r="BT12" s="98" t="s">
        <v>275</v>
      </c>
      <c r="BU12" s="99"/>
      <c r="BV12" s="100"/>
      <c r="BW12" s="98" t="s">
        <v>468</v>
      </c>
      <c r="BX12" s="99"/>
      <c r="BY12" s="100"/>
      <c r="BZ12" s="98" t="s">
        <v>282</v>
      </c>
      <c r="CA12" s="99"/>
      <c r="CB12" s="100"/>
      <c r="CC12" s="98" t="s">
        <v>472</v>
      </c>
      <c r="CD12" s="99"/>
      <c r="CE12" s="100"/>
      <c r="CF12" s="98" t="s">
        <v>283</v>
      </c>
      <c r="CG12" s="99"/>
      <c r="CH12" s="100"/>
      <c r="CI12" s="98" t="s">
        <v>284</v>
      </c>
      <c r="CJ12" s="99"/>
      <c r="CK12" s="100"/>
      <c r="CL12" s="98" t="s">
        <v>285</v>
      </c>
      <c r="CM12" s="99"/>
      <c r="CN12" s="100"/>
      <c r="CO12" s="98" t="s">
        <v>326</v>
      </c>
      <c r="CP12" s="99"/>
      <c r="CQ12" s="100"/>
      <c r="CR12" s="98" t="s">
        <v>323</v>
      </c>
      <c r="CS12" s="99"/>
      <c r="CT12" s="100"/>
      <c r="CU12" s="98" t="s">
        <v>327</v>
      </c>
      <c r="CV12" s="99"/>
      <c r="CW12" s="100"/>
      <c r="CX12" s="98" t="s">
        <v>324</v>
      </c>
      <c r="CY12" s="99"/>
      <c r="CZ12" s="100"/>
      <c r="DA12" s="98" t="s">
        <v>325</v>
      </c>
      <c r="DB12" s="99"/>
      <c r="DC12" s="100"/>
      <c r="DD12" s="98" t="s">
        <v>484</v>
      </c>
      <c r="DE12" s="99"/>
      <c r="DF12" s="100"/>
      <c r="DG12" s="98" t="s">
        <v>487</v>
      </c>
      <c r="DH12" s="99"/>
      <c r="DI12" s="100"/>
      <c r="DJ12" s="98" t="s">
        <v>328</v>
      </c>
      <c r="DK12" s="99"/>
      <c r="DL12" s="100"/>
      <c r="DM12" s="98" t="s">
        <v>491</v>
      </c>
      <c r="DN12" s="99"/>
      <c r="DO12" s="100"/>
      <c r="DP12" s="98" t="s">
        <v>329</v>
      </c>
      <c r="DQ12" s="99"/>
      <c r="DR12" s="100"/>
      <c r="DS12" s="98" t="s">
        <v>330</v>
      </c>
      <c r="DT12" s="99"/>
      <c r="DU12" s="100"/>
      <c r="DV12" s="98" t="s">
        <v>499</v>
      </c>
      <c r="DW12" s="99"/>
      <c r="DX12" s="100"/>
      <c r="DY12" s="98" t="s">
        <v>331</v>
      </c>
      <c r="DZ12" s="99"/>
      <c r="EA12" s="100"/>
      <c r="EB12" s="98" t="s">
        <v>332</v>
      </c>
      <c r="EC12" s="99"/>
      <c r="ED12" s="100"/>
      <c r="EE12" s="98" t="s">
        <v>333</v>
      </c>
      <c r="EF12" s="99"/>
      <c r="EG12" s="100"/>
      <c r="EH12" s="98" t="s">
        <v>334</v>
      </c>
      <c r="EI12" s="99"/>
      <c r="EJ12" s="100"/>
      <c r="EK12" s="102" t="s">
        <v>335</v>
      </c>
      <c r="EL12" s="103"/>
      <c r="EM12" s="104"/>
      <c r="EN12" s="98" t="s">
        <v>510</v>
      </c>
      <c r="EO12" s="99"/>
      <c r="EP12" s="100"/>
      <c r="EQ12" s="98" t="s">
        <v>336</v>
      </c>
      <c r="ER12" s="99"/>
      <c r="ES12" s="100"/>
      <c r="ET12" s="98" t="s">
        <v>337</v>
      </c>
      <c r="EU12" s="99"/>
      <c r="EV12" s="100"/>
      <c r="EW12" s="98" t="s">
        <v>516</v>
      </c>
      <c r="EX12" s="99"/>
      <c r="EY12" s="100"/>
      <c r="EZ12" s="98" t="s">
        <v>339</v>
      </c>
      <c r="FA12" s="99"/>
      <c r="FB12" s="100"/>
      <c r="FC12" s="98" t="s">
        <v>340</v>
      </c>
      <c r="FD12" s="99"/>
      <c r="FE12" s="100"/>
      <c r="FF12" s="98" t="s">
        <v>338</v>
      </c>
      <c r="FG12" s="99"/>
      <c r="FH12" s="100"/>
      <c r="FI12" s="98" t="s">
        <v>521</v>
      </c>
      <c r="FJ12" s="99"/>
      <c r="FK12" s="100"/>
      <c r="FL12" s="98" t="s">
        <v>341</v>
      </c>
      <c r="FM12" s="99"/>
      <c r="FN12" s="100"/>
      <c r="FO12" s="98" t="s">
        <v>525</v>
      </c>
      <c r="FP12" s="99"/>
      <c r="FQ12" s="100"/>
      <c r="FR12" s="98" t="s">
        <v>342</v>
      </c>
      <c r="FS12" s="99"/>
      <c r="FT12" s="100"/>
      <c r="FU12" s="102" t="s">
        <v>550</v>
      </c>
      <c r="FV12" s="103"/>
      <c r="FW12" s="104"/>
      <c r="FX12" s="98" t="s">
        <v>551</v>
      </c>
      <c r="FY12" s="99"/>
      <c r="FZ12" s="100"/>
      <c r="GA12" s="98" t="s">
        <v>346</v>
      </c>
      <c r="GB12" s="99"/>
      <c r="GC12" s="100"/>
      <c r="GD12" s="98" t="s">
        <v>531</v>
      </c>
      <c r="GE12" s="99"/>
      <c r="GF12" s="100"/>
      <c r="GG12" s="98" t="s">
        <v>347</v>
      </c>
      <c r="GH12" s="99"/>
      <c r="GI12" s="100"/>
      <c r="GJ12" s="98" t="s">
        <v>537</v>
      </c>
      <c r="GK12" s="99"/>
      <c r="GL12" s="100"/>
      <c r="GM12" s="98" t="s">
        <v>541</v>
      </c>
      <c r="GN12" s="99"/>
      <c r="GO12" s="100"/>
      <c r="GP12" s="98" t="s">
        <v>552</v>
      </c>
      <c r="GQ12" s="99"/>
      <c r="GR12" s="100"/>
    </row>
    <row r="13" spans="1:254" ht="93.75" customHeight="1" x14ac:dyDescent="0.25">
      <c r="A13" s="51"/>
      <c r="B13" s="79"/>
      <c r="C13" s="36" t="s">
        <v>432</v>
      </c>
      <c r="D13" s="36" t="s">
        <v>433</v>
      </c>
      <c r="E13" s="36" t="s">
        <v>30</v>
      </c>
      <c r="F13" s="36" t="s">
        <v>236</v>
      </c>
      <c r="G13" s="36" t="s">
        <v>435</v>
      </c>
      <c r="H13" s="36" t="s">
        <v>436</v>
      </c>
      <c r="I13" s="36" t="s">
        <v>162</v>
      </c>
      <c r="J13" s="36" t="s">
        <v>438</v>
      </c>
      <c r="K13" s="36" t="s">
        <v>439</v>
      </c>
      <c r="L13" s="36" t="s">
        <v>237</v>
      </c>
      <c r="M13" s="36" t="s">
        <v>238</v>
      </c>
      <c r="N13" s="36" t="s">
        <v>239</v>
      </c>
      <c r="O13" s="36" t="s">
        <v>441</v>
      </c>
      <c r="P13" s="36" t="s">
        <v>441</v>
      </c>
      <c r="Q13" s="36" t="s">
        <v>442</v>
      </c>
      <c r="R13" s="36" t="s">
        <v>444</v>
      </c>
      <c r="S13" s="36" t="s">
        <v>445</v>
      </c>
      <c r="T13" s="36" t="s">
        <v>446</v>
      </c>
      <c r="U13" s="36" t="s">
        <v>448</v>
      </c>
      <c r="V13" s="36" t="s">
        <v>449</v>
      </c>
      <c r="W13" s="36" t="s">
        <v>450</v>
      </c>
      <c r="X13" s="36" t="s">
        <v>146</v>
      </c>
      <c r="Y13" s="36" t="s">
        <v>149</v>
      </c>
      <c r="Z13" s="36" t="s">
        <v>150</v>
      </c>
      <c r="AA13" s="36" t="s">
        <v>240</v>
      </c>
      <c r="AB13" s="36" t="s">
        <v>241</v>
      </c>
      <c r="AC13" s="36" t="s">
        <v>242</v>
      </c>
      <c r="AD13" s="36" t="s">
        <v>243</v>
      </c>
      <c r="AE13" s="36" t="s">
        <v>244</v>
      </c>
      <c r="AF13" s="36" t="s">
        <v>451</v>
      </c>
      <c r="AG13" s="36" t="s">
        <v>245</v>
      </c>
      <c r="AH13" s="36" t="s">
        <v>246</v>
      </c>
      <c r="AI13" s="36" t="s">
        <v>453</v>
      </c>
      <c r="AJ13" s="36" t="s">
        <v>151</v>
      </c>
      <c r="AK13" s="36" t="s">
        <v>454</v>
      </c>
      <c r="AL13" s="36" t="s">
        <v>247</v>
      </c>
      <c r="AM13" s="36" t="s">
        <v>248</v>
      </c>
      <c r="AN13" s="36" t="s">
        <v>249</v>
      </c>
      <c r="AO13" s="36" t="s">
        <v>250</v>
      </c>
      <c r="AP13" s="36" t="s">
        <v>156</v>
      </c>
      <c r="AQ13" s="36" t="s">
        <v>414</v>
      </c>
      <c r="AR13" s="36" t="s">
        <v>157</v>
      </c>
      <c r="AS13" s="36" t="s">
        <v>456</v>
      </c>
      <c r="AT13" s="36" t="s">
        <v>457</v>
      </c>
      <c r="AU13" s="36" t="s">
        <v>81</v>
      </c>
      <c r="AV13" s="36" t="s">
        <v>253</v>
      </c>
      <c r="AW13" s="36" t="s">
        <v>254</v>
      </c>
      <c r="AX13" s="36" t="s">
        <v>255</v>
      </c>
      <c r="AY13" s="36" t="s">
        <v>256</v>
      </c>
      <c r="AZ13" s="36" t="s">
        <v>458</v>
      </c>
      <c r="BA13" s="36" t="s">
        <v>145</v>
      </c>
      <c r="BB13" s="36" t="s">
        <v>459</v>
      </c>
      <c r="BC13" s="36" t="s">
        <v>258</v>
      </c>
      <c r="BD13" s="36" t="s">
        <v>460</v>
      </c>
      <c r="BE13" s="36" t="s">
        <v>78</v>
      </c>
      <c r="BF13" s="36" t="s">
        <v>259</v>
      </c>
      <c r="BG13" s="36" t="s">
        <v>147</v>
      </c>
      <c r="BH13" s="36" t="s">
        <v>462</v>
      </c>
      <c r="BI13" s="36" t="s">
        <v>463</v>
      </c>
      <c r="BJ13" s="36" t="s">
        <v>464</v>
      </c>
      <c r="BK13" s="36" t="s">
        <v>164</v>
      </c>
      <c r="BL13" s="36" t="s">
        <v>251</v>
      </c>
      <c r="BM13" s="36" t="s">
        <v>252</v>
      </c>
      <c r="BN13" s="36" t="s">
        <v>163</v>
      </c>
      <c r="BO13" s="36" t="s">
        <v>64</v>
      </c>
      <c r="BP13" s="36" t="s">
        <v>465</v>
      </c>
      <c r="BQ13" s="36" t="s">
        <v>65</v>
      </c>
      <c r="BR13" s="36" t="s">
        <v>466</v>
      </c>
      <c r="BS13" s="36" t="s">
        <v>467</v>
      </c>
      <c r="BT13" s="36" t="s">
        <v>260</v>
      </c>
      <c r="BU13" s="36" t="s">
        <v>261</v>
      </c>
      <c r="BV13" s="36" t="s">
        <v>262</v>
      </c>
      <c r="BW13" s="36" t="s">
        <v>469</v>
      </c>
      <c r="BX13" s="36" t="s">
        <v>470</v>
      </c>
      <c r="BY13" s="36" t="s">
        <v>471</v>
      </c>
      <c r="BZ13" s="36" t="s">
        <v>152</v>
      </c>
      <c r="CA13" s="36" t="s">
        <v>153</v>
      </c>
      <c r="CB13" s="36" t="s">
        <v>276</v>
      </c>
      <c r="CC13" s="36" t="s">
        <v>473</v>
      </c>
      <c r="CD13" s="36" t="s">
        <v>474</v>
      </c>
      <c r="CE13" s="36" t="s">
        <v>475</v>
      </c>
      <c r="CF13" s="36" t="s">
        <v>476</v>
      </c>
      <c r="CG13" s="36" t="s">
        <v>477</v>
      </c>
      <c r="CH13" s="36" t="s">
        <v>478</v>
      </c>
      <c r="CI13" s="36" t="s">
        <v>277</v>
      </c>
      <c r="CJ13" s="36" t="s">
        <v>278</v>
      </c>
      <c r="CK13" s="36" t="s">
        <v>279</v>
      </c>
      <c r="CL13" s="36" t="s">
        <v>280</v>
      </c>
      <c r="CM13" s="36" t="s">
        <v>281</v>
      </c>
      <c r="CN13" s="36" t="s">
        <v>479</v>
      </c>
      <c r="CO13" s="36" t="s">
        <v>480</v>
      </c>
      <c r="CP13" s="36" t="s">
        <v>481</v>
      </c>
      <c r="CQ13" s="36" t="s">
        <v>482</v>
      </c>
      <c r="CR13" s="36" t="s">
        <v>154</v>
      </c>
      <c r="CS13" s="36" t="s">
        <v>483</v>
      </c>
      <c r="CT13" s="36" t="s">
        <v>155</v>
      </c>
      <c r="CU13" s="36" t="s">
        <v>292</v>
      </c>
      <c r="CV13" s="36" t="s">
        <v>293</v>
      </c>
      <c r="CW13" s="36" t="s">
        <v>294</v>
      </c>
      <c r="CX13" s="36" t="s">
        <v>286</v>
      </c>
      <c r="CY13" s="36" t="s">
        <v>287</v>
      </c>
      <c r="CZ13" s="36" t="s">
        <v>288</v>
      </c>
      <c r="DA13" s="36" t="s">
        <v>289</v>
      </c>
      <c r="DB13" s="36" t="s">
        <v>290</v>
      </c>
      <c r="DC13" s="36" t="s">
        <v>291</v>
      </c>
      <c r="DD13" s="36" t="s">
        <v>295</v>
      </c>
      <c r="DE13" s="36" t="s">
        <v>485</v>
      </c>
      <c r="DF13" s="36" t="s">
        <v>486</v>
      </c>
      <c r="DG13" s="36" t="s">
        <v>299</v>
      </c>
      <c r="DH13" s="36" t="s">
        <v>300</v>
      </c>
      <c r="DI13" s="36" t="s">
        <v>488</v>
      </c>
      <c r="DJ13" s="36" t="s">
        <v>489</v>
      </c>
      <c r="DK13" s="36" t="s">
        <v>296</v>
      </c>
      <c r="DL13" s="36" t="s">
        <v>490</v>
      </c>
      <c r="DM13" s="36" t="s">
        <v>297</v>
      </c>
      <c r="DN13" s="36" t="s">
        <v>492</v>
      </c>
      <c r="DO13" s="36" t="s">
        <v>493</v>
      </c>
      <c r="DP13" s="36" t="s">
        <v>298</v>
      </c>
      <c r="DQ13" s="36" t="s">
        <v>494</v>
      </c>
      <c r="DR13" s="36" t="s">
        <v>495</v>
      </c>
      <c r="DS13" s="36" t="s">
        <v>496</v>
      </c>
      <c r="DT13" s="36" t="s">
        <v>497</v>
      </c>
      <c r="DU13" s="36" t="s">
        <v>498</v>
      </c>
      <c r="DV13" s="36" t="s">
        <v>500</v>
      </c>
      <c r="DW13" s="36" t="s">
        <v>501</v>
      </c>
      <c r="DX13" s="36" t="s">
        <v>548</v>
      </c>
      <c r="DY13" s="36" t="s">
        <v>502</v>
      </c>
      <c r="DZ13" s="36" t="s">
        <v>549</v>
      </c>
      <c r="EA13" s="36" t="s">
        <v>503</v>
      </c>
      <c r="EB13" s="36" t="s">
        <v>301</v>
      </c>
      <c r="EC13" s="36" t="s">
        <v>302</v>
      </c>
      <c r="ED13" s="36" t="s">
        <v>504</v>
      </c>
      <c r="EE13" s="36" t="s">
        <v>167</v>
      </c>
      <c r="EF13" s="36" t="s">
        <v>303</v>
      </c>
      <c r="EG13" s="36" t="s">
        <v>505</v>
      </c>
      <c r="EH13" s="36" t="s">
        <v>304</v>
      </c>
      <c r="EI13" s="36" t="s">
        <v>305</v>
      </c>
      <c r="EJ13" s="36" t="s">
        <v>506</v>
      </c>
      <c r="EK13" s="36" t="s">
        <v>507</v>
      </c>
      <c r="EL13" s="36" t="s">
        <v>508</v>
      </c>
      <c r="EM13" s="36" t="s">
        <v>509</v>
      </c>
      <c r="EN13" s="36" t="s">
        <v>306</v>
      </c>
      <c r="EO13" s="36" t="s">
        <v>307</v>
      </c>
      <c r="EP13" s="36" t="s">
        <v>511</v>
      </c>
      <c r="EQ13" s="36" t="s">
        <v>308</v>
      </c>
      <c r="ER13" s="36" t="s">
        <v>309</v>
      </c>
      <c r="ES13" s="36" t="s">
        <v>512</v>
      </c>
      <c r="ET13" s="36" t="s">
        <v>513</v>
      </c>
      <c r="EU13" s="36" t="s">
        <v>514</v>
      </c>
      <c r="EV13" s="36" t="s">
        <v>515</v>
      </c>
      <c r="EW13" s="36" t="s">
        <v>517</v>
      </c>
      <c r="EX13" s="36" t="s">
        <v>518</v>
      </c>
      <c r="EY13" s="36" t="s">
        <v>519</v>
      </c>
      <c r="EZ13" s="36" t="s">
        <v>156</v>
      </c>
      <c r="FA13" s="36" t="s">
        <v>158</v>
      </c>
      <c r="FB13" s="36" t="s">
        <v>157</v>
      </c>
      <c r="FC13" s="36" t="s">
        <v>313</v>
      </c>
      <c r="FD13" s="36" t="s">
        <v>314</v>
      </c>
      <c r="FE13" s="36" t="s">
        <v>520</v>
      </c>
      <c r="FF13" s="36" t="s">
        <v>310</v>
      </c>
      <c r="FG13" s="36" t="s">
        <v>311</v>
      </c>
      <c r="FH13" s="36" t="s">
        <v>312</v>
      </c>
      <c r="FI13" s="36" t="s">
        <v>522</v>
      </c>
      <c r="FJ13" s="36" t="s">
        <v>523</v>
      </c>
      <c r="FK13" s="36" t="s">
        <v>524</v>
      </c>
      <c r="FL13" s="36" t="s">
        <v>315</v>
      </c>
      <c r="FM13" s="36" t="s">
        <v>316</v>
      </c>
      <c r="FN13" s="36" t="s">
        <v>317</v>
      </c>
      <c r="FO13" s="36" t="s">
        <v>526</v>
      </c>
      <c r="FP13" s="36" t="s">
        <v>527</v>
      </c>
      <c r="FQ13" s="36" t="s">
        <v>528</v>
      </c>
      <c r="FR13" s="36"/>
      <c r="FS13" s="36" t="s">
        <v>318</v>
      </c>
      <c r="FT13" s="36" t="s">
        <v>319</v>
      </c>
      <c r="FU13" s="36" t="s">
        <v>320</v>
      </c>
      <c r="FV13" s="36" t="s">
        <v>165</v>
      </c>
      <c r="FW13" s="36" t="s">
        <v>321</v>
      </c>
      <c r="FX13" s="36" t="s">
        <v>322</v>
      </c>
      <c r="FY13" s="36" t="s">
        <v>529</v>
      </c>
      <c r="FZ13" s="36" t="s">
        <v>530</v>
      </c>
      <c r="GA13" s="36" t="s">
        <v>343</v>
      </c>
      <c r="GB13" s="36" t="s">
        <v>344</v>
      </c>
      <c r="GC13" s="36" t="s">
        <v>345</v>
      </c>
      <c r="GD13" s="36" t="s">
        <v>532</v>
      </c>
      <c r="GE13" s="36" t="s">
        <v>533</v>
      </c>
      <c r="GF13" s="36" t="s">
        <v>534</v>
      </c>
      <c r="GG13" s="36" t="s">
        <v>348</v>
      </c>
      <c r="GH13" s="36" t="s">
        <v>535</v>
      </c>
      <c r="GI13" s="36" t="s">
        <v>536</v>
      </c>
      <c r="GJ13" s="36" t="s">
        <v>538</v>
      </c>
      <c r="GK13" s="36" t="s">
        <v>539</v>
      </c>
      <c r="GL13" s="36" t="s">
        <v>540</v>
      </c>
      <c r="GM13" s="36" t="s">
        <v>349</v>
      </c>
      <c r="GN13" s="36" t="s">
        <v>350</v>
      </c>
      <c r="GO13" s="36" t="s">
        <v>351</v>
      </c>
      <c r="GP13" s="36" t="s">
        <v>542</v>
      </c>
      <c r="GQ13" s="36" t="s">
        <v>543</v>
      </c>
      <c r="GR13" s="36" t="s">
        <v>544</v>
      </c>
    </row>
    <row r="14" spans="1:254" ht="15.75" x14ac:dyDescent="0.25">
      <c r="A14" s="17">
        <v>1</v>
      </c>
      <c r="B14" s="13" t="s">
        <v>556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557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558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 t="s">
        <v>559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560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561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 t="s">
        <v>562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3">
        <v>8</v>
      </c>
      <c r="B21" s="16" t="s">
        <v>563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6" t="s">
        <v>564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 x14ac:dyDescent="0.25">
      <c r="A23" s="3">
        <v>10</v>
      </c>
      <c r="B23" s="16" t="s">
        <v>565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16" t="s">
        <v>566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12</v>
      </c>
      <c r="B25" s="16" t="s">
        <v>567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13</v>
      </c>
      <c r="B26" s="16" t="s">
        <v>568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14</v>
      </c>
      <c r="B27" s="16" t="s">
        <v>569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15</v>
      </c>
      <c r="B28" s="16" t="s">
        <v>570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16</v>
      </c>
      <c r="B29" s="16" t="s">
        <v>571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17</v>
      </c>
      <c r="B30" s="16" t="s">
        <v>572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18</v>
      </c>
      <c r="B31" s="16" t="s">
        <v>573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19</v>
      </c>
      <c r="B32" s="16" t="s">
        <v>574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16" t="s">
        <v>575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47" t="s">
        <v>159</v>
      </c>
      <c r="B34" s="48"/>
      <c r="C34" s="3">
        <f>SUM(C14:C33)</f>
        <v>14</v>
      </c>
      <c r="D34" s="3">
        <v>6</v>
      </c>
      <c r="E34" s="3">
        <f t="shared" ref="E34:AA34" si="0">SUM(E14:E33)</f>
        <v>0</v>
      </c>
      <c r="F34" s="3">
        <f t="shared" si="0"/>
        <v>14</v>
      </c>
      <c r="G34" s="3">
        <f t="shared" si="0"/>
        <v>6</v>
      </c>
      <c r="H34" s="3">
        <f t="shared" si="0"/>
        <v>0</v>
      </c>
      <c r="I34" s="3">
        <f t="shared" si="0"/>
        <v>15</v>
      </c>
      <c r="J34" s="3">
        <f t="shared" si="0"/>
        <v>5</v>
      </c>
      <c r="K34" s="3">
        <f t="shared" si="0"/>
        <v>0</v>
      </c>
      <c r="L34" s="3">
        <f t="shared" si="0"/>
        <v>15</v>
      </c>
      <c r="M34" s="3">
        <f t="shared" si="0"/>
        <v>5</v>
      </c>
      <c r="N34" s="3">
        <f t="shared" si="0"/>
        <v>0</v>
      </c>
      <c r="O34" s="3">
        <f t="shared" si="0"/>
        <v>15</v>
      </c>
      <c r="P34" s="3">
        <f t="shared" si="0"/>
        <v>5</v>
      </c>
      <c r="Q34" s="3">
        <f t="shared" si="0"/>
        <v>0</v>
      </c>
      <c r="R34" s="3">
        <f t="shared" si="0"/>
        <v>15</v>
      </c>
      <c r="S34" s="3">
        <f t="shared" si="0"/>
        <v>5</v>
      </c>
      <c r="T34" s="3">
        <f t="shared" si="0"/>
        <v>0</v>
      </c>
      <c r="U34" s="3">
        <f t="shared" si="0"/>
        <v>9</v>
      </c>
      <c r="V34" s="3">
        <f t="shared" si="0"/>
        <v>11</v>
      </c>
      <c r="W34" s="3">
        <f t="shared" si="0"/>
        <v>0</v>
      </c>
      <c r="X34" s="3">
        <f t="shared" si="0"/>
        <v>12</v>
      </c>
      <c r="Y34" s="3">
        <f t="shared" si="0"/>
        <v>8</v>
      </c>
      <c r="Z34" s="3">
        <f t="shared" si="0"/>
        <v>0</v>
      </c>
      <c r="AA34" s="3">
        <f t="shared" si="0"/>
        <v>14</v>
      </c>
      <c r="AB34" s="3">
        <v>6</v>
      </c>
      <c r="AC34" s="3">
        <f t="shared" ref="AC34:AS34" si="1">SUM(AC14:AC33)</f>
        <v>0</v>
      </c>
      <c r="AD34" s="3">
        <f t="shared" si="1"/>
        <v>13</v>
      </c>
      <c r="AE34" s="3">
        <f t="shared" si="1"/>
        <v>7</v>
      </c>
      <c r="AF34" s="3">
        <f t="shared" si="1"/>
        <v>0</v>
      </c>
      <c r="AG34" s="3">
        <f t="shared" si="1"/>
        <v>12</v>
      </c>
      <c r="AH34" s="3">
        <f t="shared" si="1"/>
        <v>8</v>
      </c>
      <c r="AI34" s="3">
        <f t="shared" si="1"/>
        <v>0</v>
      </c>
      <c r="AJ34" s="3">
        <f t="shared" si="1"/>
        <v>11</v>
      </c>
      <c r="AK34" s="3">
        <f t="shared" si="1"/>
        <v>9</v>
      </c>
      <c r="AL34" s="3">
        <f t="shared" si="1"/>
        <v>0</v>
      </c>
      <c r="AM34" s="3">
        <f t="shared" si="1"/>
        <v>13</v>
      </c>
      <c r="AN34" s="3">
        <f t="shared" si="1"/>
        <v>7</v>
      </c>
      <c r="AO34" s="3">
        <f t="shared" si="1"/>
        <v>0</v>
      </c>
      <c r="AP34" s="3">
        <f t="shared" si="1"/>
        <v>14</v>
      </c>
      <c r="AQ34" s="3">
        <f t="shared" si="1"/>
        <v>6</v>
      </c>
      <c r="AR34" s="3">
        <f t="shared" si="1"/>
        <v>0</v>
      </c>
      <c r="AS34" s="3">
        <f t="shared" si="1"/>
        <v>12</v>
      </c>
      <c r="AT34" s="3">
        <v>8</v>
      </c>
      <c r="AU34" s="3">
        <f t="shared" ref="AU34:BQ34" si="2">SUM(AU14:AU33)</f>
        <v>0</v>
      </c>
      <c r="AV34" s="3">
        <f t="shared" si="2"/>
        <v>16</v>
      </c>
      <c r="AW34" s="3">
        <f t="shared" si="2"/>
        <v>4</v>
      </c>
      <c r="AX34" s="3">
        <f t="shared" si="2"/>
        <v>0</v>
      </c>
      <c r="AY34" s="3">
        <f t="shared" si="2"/>
        <v>11</v>
      </c>
      <c r="AZ34" s="3">
        <f t="shared" si="2"/>
        <v>9</v>
      </c>
      <c r="BA34" s="3">
        <f t="shared" si="2"/>
        <v>0</v>
      </c>
      <c r="BB34" s="3">
        <f t="shared" si="2"/>
        <v>13</v>
      </c>
      <c r="BC34" s="3">
        <f t="shared" si="2"/>
        <v>7</v>
      </c>
      <c r="BD34" s="3">
        <f t="shared" si="2"/>
        <v>0</v>
      </c>
      <c r="BE34" s="3">
        <f t="shared" si="2"/>
        <v>14</v>
      </c>
      <c r="BF34" s="3">
        <f t="shared" si="2"/>
        <v>6</v>
      </c>
      <c r="BG34" s="3">
        <f t="shared" si="2"/>
        <v>0</v>
      </c>
      <c r="BH34" s="3">
        <f t="shared" si="2"/>
        <v>13</v>
      </c>
      <c r="BI34" s="3">
        <f t="shared" si="2"/>
        <v>7</v>
      </c>
      <c r="BJ34" s="3">
        <f t="shared" si="2"/>
        <v>0</v>
      </c>
      <c r="BK34" s="3">
        <f t="shared" si="2"/>
        <v>13</v>
      </c>
      <c r="BL34" s="3">
        <f t="shared" si="2"/>
        <v>7</v>
      </c>
      <c r="BM34" s="3">
        <f t="shared" si="2"/>
        <v>0</v>
      </c>
      <c r="BN34" s="3">
        <f t="shared" si="2"/>
        <v>14</v>
      </c>
      <c r="BO34" s="3">
        <f t="shared" si="2"/>
        <v>6</v>
      </c>
      <c r="BP34" s="3">
        <f t="shared" si="2"/>
        <v>0</v>
      </c>
      <c r="BQ34" s="3">
        <f t="shared" si="2"/>
        <v>15</v>
      </c>
      <c r="BR34" s="3">
        <v>5</v>
      </c>
      <c r="BS34" s="3">
        <f>SUM(BS14:BS33)</f>
        <v>0</v>
      </c>
      <c r="BT34" s="3">
        <f>SUM(BT14:BT33)</f>
        <v>13</v>
      </c>
      <c r="BU34" s="3">
        <f>SUM(BU14:BU33)</f>
        <v>7</v>
      </c>
      <c r="BV34" s="3">
        <f>SUM(BV14:BV33)</f>
        <v>0</v>
      </c>
      <c r="BW34" s="3">
        <v>13</v>
      </c>
      <c r="BX34" s="3">
        <f t="shared" ref="BX34:DC34" si="3">SUM(BX14:BX33)</f>
        <v>7</v>
      </c>
      <c r="BY34" s="3">
        <f t="shared" si="3"/>
        <v>0</v>
      </c>
      <c r="BZ34" s="3">
        <f t="shared" si="3"/>
        <v>15</v>
      </c>
      <c r="CA34" s="3">
        <f t="shared" si="3"/>
        <v>5</v>
      </c>
      <c r="CB34" s="3">
        <f t="shared" si="3"/>
        <v>0</v>
      </c>
      <c r="CC34" s="3">
        <f t="shared" si="3"/>
        <v>12</v>
      </c>
      <c r="CD34" s="3">
        <f t="shared" si="3"/>
        <v>8</v>
      </c>
      <c r="CE34" s="3">
        <f t="shared" si="3"/>
        <v>0</v>
      </c>
      <c r="CF34" s="3">
        <f t="shared" si="3"/>
        <v>16</v>
      </c>
      <c r="CG34" s="3">
        <f t="shared" si="3"/>
        <v>4</v>
      </c>
      <c r="CH34" s="3">
        <f t="shared" si="3"/>
        <v>0</v>
      </c>
      <c r="CI34" s="3">
        <f t="shared" si="3"/>
        <v>13</v>
      </c>
      <c r="CJ34" s="3">
        <f t="shared" si="3"/>
        <v>7</v>
      </c>
      <c r="CK34" s="3">
        <f t="shared" si="3"/>
        <v>0</v>
      </c>
      <c r="CL34" s="3">
        <f t="shared" si="3"/>
        <v>12</v>
      </c>
      <c r="CM34" s="3">
        <f t="shared" si="3"/>
        <v>8</v>
      </c>
      <c r="CN34" s="3">
        <f t="shared" si="3"/>
        <v>0</v>
      </c>
      <c r="CO34" s="3">
        <f t="shared" si="3"/>
        <v>15</v>
      </c>
      <c r="CP34" s="3">
        <f t="shared" si="3"/>
        <v>5</v>
      </c>
      <c r="CQ34" s="3">
        <f t="shared" si="3"/>
        <v>0</v>
      </c>
      <c r="CR34" s="3">
        <f t="shared" si="3"/>
        <v>14</v>
      </c>
      <c r="CS34" s="3">
        <f t="shared" si="3"/>
        <v>6</v>
      </c>
      <c r="CT34" s="3">
        <f t="shared" si="3"/>
        <v>0</v>
      </c>
      <c r="CU34" s="3">
        <f t="shared" si="3"/>
        <v>13</v>
      </c>
      <c r="CV34" s="3">
        <f t="shared" si="3"/>
        <v>7</v>
      </c>
      <c r="CW34" s="3">
        <f t="shared" si="3"/>
        <v>0</v>
      </c>
      <c r="CX34" s="3">
        <f t="shared" si="3"/>
        <v>12</v>
      </c>
      <c r="CY34" s="3">
        <f t="shared" si="3"/>
        <v>8</v>
      </c>
      <c r="CZ34" s="3">
        <f t="shared" si="3"/>
        <v>0</v>
      </c>
      <c r="DA34" s="3">
        <f t="shared" si="3"/>
        <v>13</v>
      </c>
      <c r="DB34" s="3">
        <f t="shared" si="3"/>
        <v>7</v>
      </c>
      <c r="DC34" s="3">
        <f t="shared" si="3"/>
        <v>0</v>
      </c>
      <c r="DD34" s="3">
        <f t="shared" ref="DD34:EI34" si="4">SUM(DD14:DD33)</f>
        <v>15</v>
      </c>
      <c r="DE34" s="3">
        <f t="shared" si="4"/>
        <v>5</v>
      </c>
      <c r="DF34" s="3">
        <f t="shared" si="4"/>
        <v>0</v>
      </c>
      <c r="DG34" s="3">
        <f t="shared" si="4"/>
        <v>12</v>
      </c>
      <c r="DH34" s="3">
        <f t="shared" si="4"/>
        <v>8</v>
      </c>
      <c r="DI34" s="3">
        <f t="shared" si="4"/>
        <v>0</v>
      </c>
      <c r="DJ34" s="3">
        <f t="shared" si="4"/>
        <v>14</v>
      </c>
      <c r="DK34" s="3">
        <f t="shared" si="4"/>
        <v>6</v>
      </c>
      <c r="DL34" s="3">
        <f t="shared" si="4"/>
        <v>0</v>
      </c>
      <c r="DM34" s="3">
        <f t="shared" si="4"/>
        <v>14</v>
      </c>
      <c r="DN34" s="3">
        <f t="shared" si="4"/>
        <v>6</v>
      </c>
      <c r="DO34" s="3">
        <f t="shared" si="4"/>
        <v>0</v>
      </c>
      <c r="DP34" s="3">
        <f t="shared" si="4"/>
        <v>13</v>
      </c>
      <c r="DQ34" s="3">
        <f t="shared" si="4"/>
        <v>7</v>
      </c>
      <c r="DR34" s="3">
        <f t="shared" si="4"/>
        <v>0</v>
      </c>
      <c r="DS34" s="3">
        <f t="shared" si="4"/>
        <v>11</v>
      </c>
      <c r="DT34" s="3">
        <f t="shared" si="4"/>
        <v>9</v>
      </c>
      <c r="DU34" s="3">
        <f t="shared" si="4"/>
        <v>0</v>
      </c>
      <c r="DV34" s="3">
        <f t="shared" si="4"/>
        <v>11</v>
      </c>
      <c r="DW34" s="3">
        <f t="shared" si="4"/>
        <v>9</v>
      </c>
      <c r="DX34" s="3">
        <f t="shared" si="4"/>
        <v>0</v>
      </c>
      <c r="DY34" s="3">
        <f t="shared" si="4"/>
        <v>15</v>
      </c>
      <c r="DZ34" s="3">
        <f t="shared" si="4"/>
        <v>5</v>
      </c>
      <c r="EA34" s="3">
        <f t="shared" si="4"/>
        <v>0</v>
      </c>
      <c r="EB34" s="3">
        <f t="shared" si="4"/>
        <v>13</v>
      </c>
      <c r="EC34" s="3">
        <f t="shared" si="4"/>
        <v>7</v>
      </c>
      <c r="ED34" s="3">
        <f t="shared" si="4"/>
        <v>0</v>
      </c>
      <c r="EE34" s="3">
        <f t="shared" si="4"/>
        <v>15</v>
      </c>
      <c r="EF34" s="3">
        <f t="shared" si="4"/>
        <v>5</v>
      </c>
      <c r="EG34" s="3">
        <f t="shared" si="4"/>
        <v>0</v>
      </c>
      <c r="EH34" s="3">
        <f t="shared" si="4"/>
        <v>11</v>
      </c>
      <c r="EI34" s="3">
        <f t="shared" si="4"/>
        <v>9</v>
      </c>
      <c r="EJ34" s="3">
        <f t="shared" ref="EJ34:FO34" si="5">SUM(EJ14:EJ33)</f>
        <v>0</v>
      </c>
      <c r="EK34" s="3">
        <f t="shared" si="5"/>
        <v>13</v>
      </c>
      <c r="EL34" s="3">
        <f t="shared" si="5"/>
        <v>7</v>
      </c>
      <c r="EM34" s="3">
        <f t="shared" si="5"/>
        <v>0</v>
      </c>
      <c r="EN34" s="3">
        <f t="shared" si="5"/>
        <v>12</v>
      </c>
      <c r="EO34" s="3">
        <f t="shared" si="5"/>
        <v>8</v>
      </c>
      <c r="EP34" s="3">
        <f t="shared" si="5"/>
        <v>0</v>
      </c>
      <c r="EQ34" s="3">
        <f t="shared" si="5"/>
        <v>11</v>
      </c>
      <c r="ER34" s="3">
        <f t="shared" si="5"/>
        <v>9</v>
      </c>
      <c r="ES34" s="3">
        <f t="shared" si="5"/>
        <v>0</v>
      </c>
      <c r="ET34" s="3">
        <f t="shared" si="5"/>
        <v>11</v>
      </c>
      <c r="EU34" s="3">
        <f t="shared" si="5"/>
        <v>9</v>
      </c>
      <c r="EV34" s="3">
        <f t="shared" si="5"/>
        <v>0</v>
      </c>
      <c r="EW34" s="3">
        <f t="shared" si="5"/>
        <v>12</v>
      </c>
      <c r="EX34" s="3">
        <f t="shared" si="5"/>
        <v>8</v>
      </c>
      <c r="EY34" s="3">
        <f t="shared" si="5"/>
        <v>0</v>
      </c>
      <c r="EZ34" s="3">
        <f t="shared" si="5"/>
        <v>12</v>
      </c>
      <c r="FA34" s="3">
        <f t="shared" si="5"/>
        <v>8</v>
      </c>
      <c r="FB34" s="3">
        <f t="shared" si="5"/>
        <v>0</v>
      </c>
      <c r="FC34" s="3">
        <f t="shared" si="5"/>
        <v>12</v>
      </c>
      <c r="FD34" s="3">
        <f t="shared" si="5"/>
        <v>8</v>
      </c>
      <c r="FE34" s="3">
        <f t="shared" si="5"/>
        <v>0</v>
      </c>
      <c r="FF34" s="3">
        <f t="shared" si="5"/>
        <v>12</v>
      </c>
      <c r="FG34" s="3">
        <f t="shared" si="5"/>
        <v>8</v>
      </c>
      <c r="FH34" s="3">
        <f t="shared" si="5"/>
        <v>0</v>
      </c>
      <c r="FI34" s="3">
        <f t="shared" si="5"/>
        <v>12</v>
      </c>
      <c r="FJ34" s="3">
        <f t="shared" si="5"/>
        <v>8</v>
      </c>
      <c r="FK34" s="3">
        <f t="shared" si="5"/>
        <v>0</v>
      </c>
      <c r="FL34" s="3">
        <f t="shared" si="5"/>
        <v>12</v>
      </c>
      <c r="FM34" s="3">
        <f t="shared" si="5"/>
        <v>8</v>
      </c>
      <c r="FN34" s="3">
        <f t="shared" si="5"/>
        <v>0</v>
      </c>
      <c r="FO34" s="3">
        <f t="shared" si="5"/>
        <v>12</v>
      </c>
      <c r="FP34" s="3">
        <f t="shared" ref="FP34:GU34" si="6">SUM(FP14:FP33)</f>
        <v>8</v>
      </c>
      <c r="FQ34" s="3">
        <f t="shared" si="6"/>
        <v>0</v>
      </c>
      <c r="FR34" s="3">
        <f t="shared" si="6"/>
        <v>11</v>
      </c>
      <c r="FS34" s="3">
        <f t="shared" si="6"/>
        <v>9</v>
      </c>
      <c r="FT34" s="3">
        <f t="shared" si="6"/>
        <v>0</v>
      </c>
      <c r="FU34" s="3">
        <f t="shared" si="6"/>
        <v>12</v>
      </c>
      <c r="FV34" s="3">
        <f t="shared" si="6"/>
        <v>8</v>
      </c>
      <c r="FW34" s="3">
        <f t="shared" si="6"/>
        <v>0</v>
      </c>
      <c r="FX34" s="3">
        <f t="shared" si="6"/>
        <v>15</v>
      </c>
      <c r="FY34" s="3">
        <f t="shared" si="6"/>
        <v>5</v>
      </c>
      <c r="FZ34" s="3">
        <f t="shared" si="6"/>
        <v>0</v>
      </c>
      <c r="GA34" s="3">
        <f t="shared" si="6"/>
        <v>12</v>
      </c>
      <c r="GB34" s="3">
        <f t="shared" si="6"/>
        <v>8</v>
      </c>
      <c r="GC34" s="3">
        <f t="shared" si="6"/>
        <v>0</v>
      </c>
      <c r="GD34" s="3">
        <f t="shared" si="6"/>
        <v>13</v>
      </c>
      <c r="GE34" s="3">
        <f t="shared" si="6"/>
        <v>7</v>
      </c>
      <c r="GF34" s="3">
        <f t="shared" si="6"/>
        <v>0</v>
      </c>
      <c r="GG34" s="3">
        <f t="shared" si="6"/>
        <v>14</v>
      </c>
      <c r="GH34" s="3">
        <f t="shared" si="6"/>
        <v>6</v>
      </c>
      <c r="GI34" s="3">
        <f t="shared" si="6"/>
        <v>0</v>
      </c>
      <c r="GJ34" s="3">
        <f t="shared" si="6"/>
        <v>13</v>
      </c>
      <c r="GK34" s="3">
        <f t="shared" si="6"/>
        <v>7</v>
      </c>
      <c r="GL34" s="3">
        <f t="shared" si="6"/>
        <v>0</v>
      </c>
      <c r="GM34" s="3">
        <f t="shared" si="6"/>
        <v>14</v>
      </c>
      <c r="GN34" s="3">
        <f t="shared" si="6"/>
        <v>6</v>
      </c>
      <c r="GO34" s="34">
        <v>0</v>
      </c>
      <c r="GP34" s="3">
        <f>SUM(GP14:GP33)</f>
        <v>12</v>
      </c>
      <c r="GQ34" s="3">
        <f>SUM(GQ14:GQ33)</f>
        <v>8</v>
      </c>
      <c r="GR34" s="3">
        <f>SUM(GR14:GR33)</f>
        <v>0</v>
      </c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x14ac:dyDescent="0.25">
      <c r="A35" s="49" t="s">
        <v>369</v>
      </c>
      <c r="B35" s="50"/>
      <c r="C35" s="10">
        <f>C34/20%</f>
        <v>70</v>
      </c>
      <c r="D35" s="10">
        <f t="shared" ref="D35:BO35" si="7">D34/20%</f>
        <v>30</v>
      </c>
      <c r="E35" s="10">
        <f t="shared" si="7"/>
        <v>0</v>
      </c>
      <c r="F35" s="10">
        <f t="shared" si="7"/>
        <v>70</v>
      </c>
      <c r="G35" s="10">
        <f t="shared" si="7"/>
        <v>30</v>
      </c>
      <c r="H35" s="10">
        <f t="shared" si="7"/>
        <v>0</v>
      </c>
      <c r="I35" s="10">
        <f t="shared" si="7"/>
        <v>75</v>
      </c>
      <c r="J35" s="10">
        <f t="shared" si="7"/>
        <v>25</v>
      </c>
      <c r="K35" s="10">
        <f t="shared" si="7"/>
        <v>0</v>
      </c>
      <c r="L35" s="10">
        <f t="shared" si="7"/>
        <v>75</v>
      </c>
      <c r="M35" s="10">
        <f t="shared" si="7"/>
        <v>25</v>
      </c>
      <c r="N35" s="10">
        <f t="shared" si="7"/>
        <v>0</v>
      </c>
      <c r="O35" s="10">
        <f t="shared" si="7"/>
        <v>75</v>
      </c>
      <c r="P35" s="10">
        <f t="shared" si="7"/>
        <v>25</v>
      </c>
      <c r="Q35" s="10">
        <f t="shared" si="7"/>
        <v>0</v>
      </c>
      <c r="R35" s="10">
        <f t="shared" si="7"/>
        <v>75</v>
      </c>
      <c r="S35" s="10">
        <f t="shared" si="7"/>
        <v>25</v>
      </c>
      <c r="T35" s="10">
        <f t="shared" si="7"/>
        <v>0</v>
      </c>
      <c r="U35" s="10">
        <f t="shared" si="7"/>
        <v>45</v>
      </c>
      <c r="V35" s="10">
        <f t="shared" si="7"/>
        <v>55</v>
      </c>
      <c r="W35" s="10">
        <f t="shared" si="7"/>
        <v>0</v>
      </c>
      <c r="X35" s="10">
        <f t="shared" si="7"/>
        <v>60</v>
      </c>
      <c r="Y35" s="10">
        <f t="shared" si="7"/>
        <v>40</v>
      </c>
      <c r="Z35" s="10">
        <f t="shared" si="7"/>
        <v>0</v>
      </c>
      <c r="AA35" s="10">
        <f t="shared" si="7"/>
        <v>70</v>
      </c>
      <c r="AB35" s="10">
        <f t="shared" si="7"/>
        <v>30</v>
      </c>
      <c r="AC35" s="10">
        <f t="shared" si="7"/>
        <v>0</v>
      </c>
      <c r="AD35" s="10">
        <f t="shared" si="7"/>
        <v>65</v>
      </c>
      <c r="AE35" s="10">
        <f t="shared" si="7"/>
        <v>35</v>
      </c>
      <c r="AF35" s="10">
        <f t="shared" si="7"/>
        <v>0</v>
      </c>
      <c r="AG35" s="10">
        <f t="shared" si="7"/>
        <v>60</v>
      </c>
      <c r="AH35" s="10">
        <f t="shared" si="7"/>
        <v>40</v>
      </c>
      <c r="AI35" s="10">
        <f t="shared" si="7"/>
        <v>0</v>
      </c>
      <c r="AJ35" s="10">
        <f t="shared" si="7"/>
        <v>55</v>
      </c>
      <c r="AK35" s="10">
        <f t="shared" si="7"/>
        <v>45</v>
      </c>
      <c r="AL35" s="10">
        <f t="shared" si="7"/>
        <v>0</v>
      </c>
      <c r="AM35" s="10">
        <f t="shared" si="7"/>
        <v>65</v>
      </c>
      <c r="AN35" s="10">
        <f t="shared" si="7"/>
        <v>35</v>
      </c>
      <c r="AO35" s="10">
        <f t="shared" si="7"/>
        <v>0</v>
      </c>
      <c r="AP35" s="10">
        <f t="shared" si="7"/>
        <v>70</v>
      </c>
      <c r="AQ35" s="10">
        <f t="shared" si="7"/>
        <v>30</v>
      </c>
      <c r="AR35" s="10">
        <f t="shared" si="7"/>
        <v>0</v>
      </c>
      <c r="AS35" s="10">
        <f t="shared" si="7"/>
        <v>60</v>
      </c>
      <c r="AT35" s="10">
        <f t="shared" si="7"/>
        <v>40</v>
      </c>
      <c r="AU35" s="10">
        <f t="shared" si="7"/>
        <v>0</v>
      </c>
      <c r="AV35" s="10">
        <f t="shared" si="7"/>
        <v>80</v>
      </c>
      <c r="AW35" s="10">
        <f t="shared" si="7"/>
        <v>20</v>
      </c>
      <c r="AX35" s="10">
        <f t="shared" si="7"/>
        <v>0</v>
      </c>
      <c r="AY35" s="10">
        <f t="shared" si="7"/>
        <v>55</v>
      </c>
      <c r="AZ35" s="10">
        <f t="shared" si="7"/>
        <v>45</v>
      </c>
      <c r="BA35" s="10">
        <f t="shared" si="7"/>
        <v>0</v>
      </c>
      <c r="BB35" s="10">
        <f t="shared" si="7"/>
        <v>65</v>
      </c>
      <c r="BC35" s="10">
        <f t="shared" si="7"/>
        <v>35</v>
      </c>
      <c r="BD35" s="10">
        <f t="shared" si="7"/>
        <v>0</v>
      </c>
      <c r="BE35" s="10">
        <f t="shared" si="7"/>
        <v>70</v>
      </c>
      <c r="BF35" s="10">
        <f t="shared" si="7"/>
        <v>30</v>
      </c>
      <c r="BG35" s="10">
        <f t="shared" si="7"/>
        <v>0</v>
      </c>
      <c r="BH35" s="10">
        <f t="shared" si="7"/>
        <v>65</v>
      </c>
      <c r="BI35" s="10">
        <f t="shared" si="7"/>
        <v>35</v>
      </c>
      <c r="BJ35" s="10">
        <f t="shared" si="7"/>
        <v>0</v>
      </c>
      <c r="BK35" s="10">
        <f t="shared" si="7"/>
        <v>65</v>
      </c>
      <c r="BL35" s="10">
        <f t="shared" si="7"/>
        <v>35</v>
      </c>
      <c r="BM35" s="10">
        <f t="shared" si="7"/>
        <v>0</v>
      </c>
      <c r="BN35" s="10">
        <f t="shared" si="7"/>
        <v>70</v>
      </c>
      <c r="BO35" s="10">
        <f t="shared" si="7"/>
        <v>30</v>
      </c>
      <c r="BP35" s="10">
        <f t="shared" ref="BP35:EA35" si="8">BP34/20%</f>
        <v>0</v>
      </c>
      <c r="BQ35" s="10">
        <f t="shared" si="8"/>
        <v>75</v>
      </c>
      <c r="BR35" s="10">
        <f t="shared" si="8"/>
        <v>25</v>
      </c>
      <c r="BS35" s="10">
        <f t="shared" si="8"/>
        <v>0</v>
      </c>
      <c r="BT35" s="10">
        <f t="shared" si="8"/>
        <v>65</v>
      </c>
      <c r="BU35" s="10">
        <f t="shared" si="8"/>
        <v>35</v>
      </c>
      <c r="BV35" s="10">
        <f t="shared" si="8"/>
        <v>0</v>
      </c>
      <c r="BW35" s="10">
        <f t="shared" si="8"/>
        <v>65</v>
      </c>
      <c r="BX35" s="10">
        <f t="shared" si="8"/>
        <v>35</v>
      </c>
      <c r="BY35" s="10">
        <f t="shared" si="8"/>
        <v>0</v>
      </c>
      <c r="BZ35" s="10">
        <f t="shared" si="8"/>
        <v>75</v>
      </c>
      <c r="CA35" s="10">
        <f t="shared" si="8"/>
        <v>25</v>
      </c>
      <c r="CB35" s="10">
        <f t="shared" si="8"/>
        <v>0</v>
      </c>
      <c r="CC35" s="10">
        <f t="shared" si="8"/>
        <v>60</v>
      </c>
      <c r="CD35" s="10">
        <f t="shared" si="8"/>
        <v>40</v>
      </c>
      <c r="CE35" s="10">
        <f t="shared" si="8"/>
        <v>0</v>
      </c>
      <c r="CF35" s="10">
        <f t="shared" si="8"/>
        <v>80</v>
      </c>
      <c r="CG35" s="10">
        <f t="shared" si="8"/>
        <v>20</v>
      </c>
      <c r="CH35" s="10">
        <f t="shared" si="8"/>
        <v>0</v>
      </c>
      <c r="CI35" s="10">
        <f t="shared" si="8"/>
        <v>65</v>
      </c>
      <c r="CJ35" s="10">
        <f t="shared" si="8"/>
        <v>35</v>
      </c>
      <c r="CK35" s="10">
        <f t="shared" si="8"/>
        <v>0</v>
      </c>
      <c r="CL35" s="10">
        <f t="shared" si="8"/>
        <v>60</v>
      </c>
      <c r="CM35" s="10">
        <f t="shared" si="8"/>
        <v>40</v>
      </c>
      <c r="CN35" s="10">
        <f t="shared" si="8"/>
        <v>0</v>
      </c>
      <c r="CO35" s="10">
        <f t="shared" si="8"/>
        <v>75</v>
      </c>
      <c r="CP35" s="10">
        <f t="shared" si="8"/>
        <v>25</v>
      </c>
      <c r="CQ35" s="10">
        <f t="shared" si="8"/>
        <v>0</v>
      </c>
      <c r="CR35" s="10">
        <f t="shared" si="8"/>
        <v>70</v>
      </c>
      <c r="CS35" s="10">
        <f t="shared" si="8"/>
        <v>30</v>
      </c>
      <c r="CT35" s="10">
        <f t="shared" si="8"/>
        <v>0</v>
      </c>
      <c r="CU35" s="10">
        <f t="shared" si="8"/>
        <v>65</v>
      </c>
      <c r="CV35" s="10">
        <f t="shared" si="8"/>
        <v>35</v>
      </c>
      <c r="CW35" s="10">
        <f t="shared" si="8"/>
        <v>0</v>
      </c>
      <c r="CX35" s="10">
        <f t="shared" si="8"/>
        <v>60</v>
      </c>
      <c r="CY35" s="10">
        <f t="shared" si="8"/>
        <v>40</v>
      </c>
      <c r="CZ35" s="10">
        <f t="shared" si="8"/>
        <v>0</v>
      </c>
      <c r="DA35" s="10">
        <f t="shared" si="8"/>
        <v>65</v>
      </c>
      <c r="DB35" s="10">
        <f t="shared" si="8"/>
        <v>35</v>
      </c>
      <c r="DC35" s="10">
        <f t="shared" si="8"/>
        <v>0</v>
      </c>
      <c r="DD35" s="10">
        <f t="shared" si="8"/>
        <v>75</v>
      </c>
      <c r="DE35" s="10">
        <f t="shared" si="8"/>
        <v>25</v>
      </c>
      <c r="DF35" s="10">
        <f t="shared" si="8"/>
        <v>0</v>
      </c>
      <c r="DG35" s="10">
        <f t="shared" si="8"/>
        <v>60</v>
      </c>
      <c r="DH35" s="10">
        <f t="shared" si="8"/>
        <v>40</v>
      </c>
      <c r="DI35" s="10">
        <f t="shared" si="8"/>
        <v>0</v>
      </c>
      <c r="DJ35" s="10">
        <f t="shared" si="8"/>
        <v>70</v>
      </c>
      <c r="DK35" s="10">
        <f t="shared" si="8"/>
        <v>30</v>
      </c>
      <c r="DL35" s="10">
        <f t="shared" si="8"/>
        <v>0</v>
      </c>
      <c r="DM35" s="10">
        <f t="shared" si="8"/>
        <v>70</v>
      </c>
      <c r="DN35" s="10">
        <f t="shared" si="8"/>
        <v>30</v>
      </c>
      <c r="DO35" s="10">
        <f t="shared" si="8"/>
        <v>0</v>
      </c>
      <c r="DP35" s="10">
        <f t="shared" si="8"/>
        <v>65</v>
      </c>
      <c r="DQ35" s="10">
        <f t="shared" si="8"/>
        <v>35</v>
      </c>
      <c r="DR35" s="10">
        <f t="shared" si="8"/>
        <v>0</v>
      </c>
      <c r="DS35" s="10">
        <f t="shared" si="8"/>
        <v>55</v>
      </c>
      <c r="DT35" s="10">
        <f t="shared" si="8"/>
        <v>45</v>
      </c>
      <c r="DU35" s="10">
        <f t="shared" si="8"/>
        <v>0</v>
      </c>
      <c r="DV35" s="10">
        <f t="shared" si="8"/>
        <v>55</v>
      </c>
      <c r="DW35" s="10">
        <f t="shared" si="8"/>
        <v>45</v>
      </c>
      <c r="DX35" s="10">
        <f t="shared" si="8"/>
        <v>0</v>
      </c>
      <c r="DY35" s="10">
        <f t="shared" si="8"/>
        <v>75</v>
      </c>
      <c r="DZ35" s="10">
        <f t="shared" si="8"/>
        <v>25</v>
      </c>
      <c r="EA35" s="10">
        <f t="shared" si="8"/>
        <v>0</v>
      </c>
      <c r="EB35" s="10">
        <f t="shared" ref="EB35:GM35" si="9">EB34/20%</f>
        <v>65</v>
      </c>
      <c r="EC35" s="10">
        <f t="shared" si="9"/>
        <v>35</v>
      </c>
      <c r="ED35" s="10">
        <f t="shared" si="9"/>
        <v>0</v>
      </c>
      <c r="EE35" s="10">
        <f t="shared" si="9"/>
        <v>75</v>
      </c>
      <c r="EF35" s="10">
        <f t="shared" si="9"/>
        <v>25</v>
      </c>
      <c r="EG35" s="10">
        <f t="shared" si="9"/>
        <v>0</v>
      </c>
      <c r="EH35" s="10">
        <f t="shared" si="9"/>
        <v>55</v>
      </c>
      <c r="EI35" s="10">
        <f t="shared" si="9"/>
        <v>45</v>
      </c>
      <c r="EJ35" s="10">
        <f t="shared" si="9"/>
        <v>0</v>
      </c>
      <c r="EK35" s="10">
        <f t="shared" si="9"/>
        <v>65</v>
      </c>
      <c r="EL35" s="10">
        <f t="shared" si="9"/>
        <v>35</v>
      </c>
      <c r="EM35" s="10">
        <f t="shared" si="9"/>
        <v>0</v>
      </c>
      <c r="EN35" s="10">
        <f t="shared" si="9"/>
        <v>60</v>
      </c>
      <c r="EO35" s="10">
        <f t="shared" si="9"/>
        <v>40</v>
      </c>
      <c r="EP35" s="10">
        <f t="shared" si="9"/>
        <v>0</v>
      </c>
      <c r="EQ35" s="10">
        <f t="shared" si="9"/>
        <v>55</v>
      </c>
      <c r="ER35" s="10">
        <f t="shared" si="9"/>
        <v>45</v>
      </c>
      <c r="ES35" s="10">
        <f t="shared" si="9"/>
        <v>0</v>
      </c>
      <c r="ET35" s="10">
        <f t="shared" si="9"/>
        <v>55</v>
      </c>
      <c r="EU35" s="10">
        <f t="shared" si="9"/>
        <v>45</v>
      </c>
      <c r="EV35" s="10">
        <f t="shared" si="9"/>
        <v>0</v>
      </c>
      <c r="EW35" s="10">
        <f t="shared" si="9"/>
        <v>60</v>
      </c>
      <c r="EX35" s="10">
        <f t="shared" si="9"/>
        <v>40</v>
      </c>
      <c r="EY35" s="10">
        <f t="shared" si="9"/>
        <v>0</v>
      </c>
      <c r="EZ35" s="10">
        <f t="shared" si="9"/>
        <v>60</v>
      </c>
      <c r="FA35" s="10">
        <f t="shared" si="9"/>
        <v>40</v>
      </c>
      <c r="FB35" s="10">
        <f t="shared" si="9"/>
        <v>0</v>
      </c>
      <c r="FC35" s="10">
        <f t="shared" si="9"/>
        <v>60</v>
      </c>
      <c r="FD35" s="10">
        <f t="shared" si="9"/>
        <v>40</v>
      </c>
      <c r="FE35" s="10">
        <f t="shared" si="9"/>
        <v>0</v>
      </c>
      <c r="FF35" s="10">
        <f t="shared" si="9"/>
        <v>60</v>
      </c>
      <c r="FG35" s="10">
        <f t="shared" si="9"/>
        <v>40</v>
      </c>
      <c r="FH35" s="10">
        <f t="shared" si="9"/>
        <v>0</v>
      </c>
      <c r="FI35" s="10">
        <f t="shared" si="9"/>
        <v>60</v>
      </c>
      <c r="FJ35" s="10">
        <f t="shared" si="9"/>
        <v>40</v>
      </c>
      <c r="FK35" s="10">
        <f t="shared" si="9"/>
        <v>0</v>
      </c>
      <c r="FL35" s="10">
        <f t="shared" si="9"/>
        <v>60</v>
      </c>
      <c r="FM35" s="10">
        <f t="shared" si="9"/>
        <v>40</v>
      </c>
      <c r="FN35" s="10">
        <f t="shared" si="9"/>
        <v>0</v>
      </c>
      <c r="FO35" s="10">
        <f t="shared" si="9"/>
        <v>60</v>
      </c>
      <c r="FP35" s="10">
        <f t="shared" si="9"/>
        <v>40</v>
      </c>
      <c r="FQ35" s="10">
        <f t="shared" si="9"/>
        <v>0</v>
      </c>
      <c r="FR35" s="10">
        <f t="shared" si="9"/>
        <v>55</v>
      </c>
      <c r="FS35" s="10">
        <f t="shared" si="9"/>
        <v>45</v>
      </c>
      <c r="FT35" s="10">
        <f t="shared" si="9"/>
        <v>0</v>
      </c>
      <c r="FU35" s="10">
        <f t="shared" si="9"/>
        <v>60</v>
      </c>
      <c r="FV35" s="10">
        <f t="shared" si="9"/>
        <v>40</v>
      </c>
      <c r="FW35" s="10">
        <f t="shared" si="9"/>
        <v>0</v>
      </c>
      <c r="FX35" s="10">
        <f t="shared" si="9"/>
        <v>75</v>
      </c>
      <c r="FY35" s="10">
        <f t="shared" si="9"/>
        <v>25</v>
      </c>
      <c r="FZ35" s="10">
        <f t="shared" si="9"/>
        <v>0</v>
      </c>
      <c r="GA35" s="10">
        <f t="shared" si="9"/>
        <v>60</v>
      </c>
      <c r="GB35" s="10">
        <f t="shared" si="9"/>
        <v>40</v>
      </c>
      <c r="GC35" s="10">
        <f t="shared" si="9"/>
        <v>0</v>
      </c>
      <c r="GD35" s="10">
        <f t="shared" si="9"/>
        <v>65</v>
      </c>
      <c r="GE35" s="10">
        <f t="shared" si="9"/>
        <v>35</v>
      </c>
      <c r="GF35" s="10">
        <f t="shared" si="9"/>
        <v>0</v>
      </c>
      <c r="GG35" s="10">
        <f t="shared" si="9"/>
        <v>70</v>
      </c>
      <c r="GH35" s="10">
        <f t="shared" si="9"/>
        <v>30</v>
      </c>
      <c r="GI35" s="10">
        <f t="shared" si="9"/>
        <v>0</v>
      </c>
      <c r="GJ35" s="10">
        <f t="shared" si="9"/>
        <v>65</v>
      </c>
      <c r="GK35" s="10">
        <f t="shared" si="9"/>
        <v>35</v>
      </c>
      <c r="GL35" s="10">
        <f t="shared" si="9"/>
        <v>0</v>
      </c>
      <c r="GM35" s="10">
        <f t="shared" si="9"/>
        <v>70</v>
      </c>
      <c r="GN35" s="10">
        <f t="shared" ref="GN35:GR35" si="10">GN34/20%</f>
        <v>30</v>
      </c>
      <c r="GO35" s="10">
        <f t="shared" si="10"/>
        <v>0</v>
      </c>
      <c r="GP35" s="10">
        <f t="shared" si="10"/>
        <v>60</v>
      </c>
      <c r="GQ35" s="10">
        <f t="shared" si="10"/>
        <v>40</v>
      </c>
      <c r="GR35" s="10">
        <f t="shared" si="10"/>
        <v>0</v>
      </c>
    </row>
    <row r="37" spans="1:254" x14ac:dyDescent="0.25">
      <c r="B37" s="55" t="s">
        <v>353</v>
      </c>
      <c r="C37" s="56"/>
      <c r="D37" s="56"/>
      <c r="E37" s="57"/>
      <c r="F37" s="27"/>
      <c r="G37" s="27"/>
      <c r="H37" s="27"/>
      <c r="I37" s="27"/>
      <c r="J37" s="27"/>
      <c r="K37" s="27"/>
      <c r="L37" s="27"/>
      <c r="M37" s="27"/>
    </row>
    <row r="38" spans="1:254" x14ac:dyDescent="0.25">
      <c r="B38" s="4" t="s">
        <v>354</v>
      </c>
      <c r="C38" s="24" t="s">
        <v>362</v>
      </c>
      <c r="D38" s="21">
        <f>E38/100*20</f>
        <v>14.666666666666666</v>
      </c>
      <c r="E38" s="29">
        <f>(C35+F35+I35+L35+O35+R35)/6</f>
        <v>73.333333333333329</v>
      </c>
      <c r="F38" s="27"/>
      <c r="G38" s="27"/>
      <c r="H38" s="27"/>
      <c r="I38" s="27"/>
      <c r="J38" s="27"/>
      <c r="K38" s="27"/>
      <c r="L38" s="27"/>
      <c r="M38" s="27"/>
    </row>
    <row r="39" spans="1:254" ht="14.25" customHeight="1" x14ac:dyDescent="0.25">
      <c r="B39" s="4" t="s">
        <v>355</v>
      </c>
      <c r="C39" s="24" t="s">
        <v>362</v>
      </c>
      <c r="D39" s="38">
        <f t="shared" ref="D39:D40" si="11">E39/100*20</f>
        <v>5.333333333333333</v>
      </c>
      <c r="E39" s="29">
        <f>(D35+G35+J35+M35+P35+S35)/6</f>
        <v>26.666666666666668</v>
      </c>
      <c r="F39" s="27"/>
      <c r="G39" s="27"/>
      <c r="H39" s="27"/>
      <c r="I39" s="27"/>
      <c r="J39" s="27"/>
      <c r="K39" s="27"/>
      <c r="L39" s="27"/>
      <c r="M39" s="27"/>
    </row>
    <row r="40" spans="1:254" x14ac:dyDescent="0.25">
      <c r="B40" s="4" t="s">
        <v>356</v>
      </c>
      <c r="C40" s="24" t="s">
        <v>362</v>
      </c>
      <c r="D40" s="38">
        <f t="shared" si="11"/>
        <v>0</v>
      </c>
      <c r="E40" s="29">
        <f>(E35+H35+K35+N35+Q35+T35)/6</f>
        <v>0</v>
      </c>
      <c r="F40" s="27"/>
      <c r="G40" s="27"/>
      <c r="H40" s="27"/>
      <c r="I40" s="27"/>
      <c r="J40" s="27"/>
      <c r="K40" s="27"/>
      <c r="L40" s="27"/>
      <c r="M40" s="27"/>
    </row>
    <row r="41" spans="1:254" x14ac:dyDescent="0.25">
      <c r="B41" s="24"/>
      <c r="C41" s="24"/>
      <c r="D41" s="30">
        <v>20</v>
      </c>
      <c r="E41" s="30">
        <f>SUM(E38:E40)</f>
        <v>100</v>
      </c>
      <c r="F41" s="27"/>
      <c r="G41" s="27"/>
      <c r="H41" s="27"/>
      <c r="I41" s="27"/>
      <c r="J41" s="27"/>
      <c r="K41" s="27"/>
      <c r="L41" s="27"/>
      <c r="M41" s="27"/>
    </row>
    <row r="42" spans="1:254" ht="15" customHeight="1" x14ac:dyDescent="0.25">
      <c r="B42" s="24"/>
      <c r="C42" s="24"/>
      <c r="D42" s="65" t="s">
        <v>54</v>
      </c>
      <c r="E42" s="66"/>
      <c r="F42" s="67" t="s">
        <v>3</v>
      </c>
      <c r="G42" s="68"/>
      <c r="H42" s="69" t="s">
        <v>160</v>
      </c>
      <c r="I42" s="70"/>
      <c r="J42" s="27"/>
      <c r="K42" s="27"/>
      <c r="L42" s="27"/>
      <c r="M42" s="27"/>
    </row>
    <row r="43" spans="1:254" x14ac:dyDescent="0.25">
      <c r="B43" s="4" t="s">
        <v>354</v>
      </c>
      <c r="C43" s="24" t="s">
        <v>363</v>
      </c>
      <c r="D43" s="21">
        <f>E43/100*20</f>
        <v>11.833333333333334</v>
      </c>
      <c r="E43" s="29">
        <f>(U35+X35+AA35+AD35+AG35+AJ35)/6</f>
        <v>59.166666666666664</v>
      </c>
      <c r="F43" s="21">
        <f>G43/100*20</f>
        <v>13.166666666666666</v>
      </c>
      <c r="G43" s="29">
        <f>(AM35+AP35+AS35+AV35+AY35+BB35)/6</f>
        <v>65.833333333333329</v>
      </c>
      <c r="H43" s="21">
        <f>I43/100*20</f>
        <v>13.666666666666664</v>
      </c>
      <c r="I43" s="29">
        <f>(BE35+BH35+BK35+BN35+BQ35+BT35)/6</f>
        <v>68.333333333333329</v>
      </c>
      <c r="J43" s="22"/>
      <c r="K43" s="22"/>
      <c r="L43" s="22"/>
      <c r="M43" s="22"/>
    </row>
    <row r="44" spans="1:254" x14ac:dyDescent="0.25">
      <c r="B44" s="4" t="s">
        <v>355</v>
      </c>
      <c r="C44" s="24" t="s">
        <v>363</v>
      </c>
      <c r="D44" s="38">
        <f t="shared" ref="D44:D45" si="12">E44/100*20</f>
        <v>8.1666666666666679</v>
      </c>
      <c r="E44" s="29">
        <f>(V35+Y35+AB35+AE35+AH35+AK35)/6</f>
        <v>40.833333333333336</v>
      </c>
      <c r="F44" s="38">
        <f t="shared" ref="F44:F45" si="13">G44/100*20</f>
        <v>6.8333333333333321</v>
      </c>
      <c r="G44" s="29">
        <f>(AN35+AQ35+AT35+AW35+AZ35+BC35)/6</f>
        <v>34.166666666666664</v>
      </c>
      <c r="H44" s="38">
        <f t="shared" ref="H44:H45" si="14">I44/100*20</f>
        <v>6.333333333333333</v>
      </c>
      <c r="I44" s="29">
        <f>(BF35+BI35+BL35+BO35+BR35+BU35)/6</f>
        <v>31.666666666666668</v>
      </c>
      <c r="J44" s="22"/>
      <c r="K44" s="22"/>
      <c r="L44" s="22"/>
      <c r="M44" s="22"/>
    </row>
    <row r="45" spans="1:254" x14ac:dyDescent="0.25">
      <c r="B45" s="4" t="s">
        <v>356</v>
      </c>
      <c r="C45" s="24" t="s">
        <v>363</v>
      </c>
      <c r="D45" s="38">
        <f t="shared" si="12"/>
        <v>0</v>
      </c>
      <c r="E45" s="29">
        <f>(W35+Z35+AC35+AF35+AI35+AL35)/6</f>
        <v>0</v>
      </c>
      <c r="F45" s="38">
        <f t="shared" si="13"/>
        <v>0</v>
      </c>
      <c r="G45" s="29">
        <f>(AO35+AR35+AU35+AX35+BA35+BD35)/6</f>
        <v>0</v>
      </c>
      <c r="H45" s="38">
        <f t="shared" si="14"/>
        <v>0</v>
      </c>
      <c r="I45" s="29">
        <f>(BG35+BJ35+BM35+BP35+BS35+BV35)/6</f>
        <v>0</v>
      </c>
      <c r="J45" s="22"/>
      <c r="K45" s="22"/>
      <c r="L45" s="22"/>
      <c r="M45" s="22"/>
    </row>
    <row r="46" spans="1:254" ht="15" customHeight="1" x14ac:dyDescent="0.25">
      <c r="B46" s="24"/>
      <c r="C46" s="24"/>
      <c r="D46" s="30">
        <v>20</v>
      </c>
      <c r="E46" s="30">
        <f t="shared" ref="E46:I46" si="15">SUM(E43:E45)</f>
        <v>100</v>
      </c>
      <c r="F46" s="30">
        <v>20</v>
      </c>
      <c r="G46" s="31">
        <f t="shared" si="15"/>
        <v>100</v>
      </c>
      <c r="H46" s="30">
        <v>20</v>
      </c>
      <c r="I46" s="30">
        <f t="shared" si="15"/>
        <v>100</v>
      </c>
      <c r="J46" s="35"/>
      <c r="K46" s="35"/>
      <c r="L46" s="35"/>
      <c r="M46" s="35"/>
    </row>
    <row r="47" spans="1:254" x14ac:dyDescent="0.25">
      <c r="B47" s="4" t="s">
        <v>354</v>
      </c>
      <c r="C47" s="24" t="s">
        <v>364</v>
      </c>
      <c r="D47" s="32">
        <f>E47/100*20</f>
        <v>13.5</v>
      </c>
      <c r="E47" s="29">
        <f>(BW35+BZ35+CC35+CF35+CI35+CL35)/6</f>
        <v>67.5</v>
      </c>
      <c r="F47" s="27"/>
      <c r="G47" s="27"/>
      <c r="H47" s="27"/>
      <c r="I47" s="27"/>
      <c r="J47" s="27"/>
      <c r="K47" s="27"/>
      <c r="L47" s="27"/>
      <c r="M47" s="27"/>
    </row>
    <row r="48" spans="1:254" x14ac:dyDescent="0.25">
      <c r="B48" s="4" t="s">
        <v>355</v>
      </c>
      <c r="C48" s="24" t="s">
        <v>364</v>
      </c>
      <c r="D48" s="32">
        <f t="shared" ref="D48:D49" si="16">E48/100*20</f>
        <v>6.5</v>
      </c>
      <c r="E48" s="29">
        <f>(BX35+CA35+CD35+CG35+CJ35+CM35)/6</f>
        <v>32.5</v>
      </c>
      <c r="F48" s="27"/>
      <c r="G48" s="27"/>
      <c r="H48" s="27"/>
      <c r="I48" s="27"/>
      <c r="J48" s="27"/>
      <c r="K48" s="27"/>
      <c r="L48" s="27"/>
      <c r="M48" s="27"/>
    </row>
    <row r="49" spans="2:13" x14ac:dyDescent="0.25">
      <c r="B49" s="4" t="s">
        <v>356</v>
      </c>
      <c r="C49" s="24" t="s">
        <v>364</v>
      </c>
      <c r="D49" s="32">
        <f t="shared" si="16"/>
        <v>0</v>
      </c>
      <c r="E49" s="29">
        <f>(BY35+CB35+CE35+CH35+CK35+CN35)/6</f>
        <v>0</v>
      </c>
      <c r="F49" s="27"/>
      <c r="G49" s="27"/>
      <c r="H49" s="27"/>
      <c r="I49" s="27"/>
      <c r="J49" s="27"/>
      <c r="K49" s="27"/>
      <c r="L49" s="27"/>
      <c r="M49" s="27"/>
    </row>
    <row r="50" spans="2:13" x14ac:dyDescent="0.25">
      <c r="B50" s="24"/>
      <c r="C50" s="24"/>
      <c r="D50" s="30">
        <v>20</v>
      </c>
      <c r="E50" s="31">
        <f>SUM(E47:E49)</f>
        <v>100</v>
      </c>
      <c r="F50" s="27"/>
      <c r="G50" s="27"/>
      <c r="H50" s="27"/>
      <c r="I50" s="27"/>
      <c r="J50" s="27"/>
      <c r="K50" s="27"/>
      <c r="L50" s="27"/>
      <c r="M50" s="27"/>
    </row>
    <row r="51" spans="2:13" x14ac:dyDescent="0.25">
      <c r="B51" s="24"/>
      <c r="C51" s="24"/>
      <c r="D51" s="65" t="s">
        <v>141</v>
      </c>
      <c r="E51" s="66"/>
      <c r="F51" s="65" t="s">
        <v>106</v>
      </c>
      <c r="G51" s="66"/>
      <c r="H51" s="69" t="s">
        <v>142</v>
      </c>
      <c r="I51" s="70"/>
      <c r="J51" s="69" t="s">
        <v>143</v>
      </c>
      <c r="K51" s="70"/>
      <c r="L51" s="69" t="s">
        <v>107</v>
      </c>
      <c r="M51" s="70"/>
    </row>
    <row r="52" spans="2:13" x14ac:dyDescent="0.25">
      <c r="B52" s="4" t="s">
        <v>354</v>
      </c>
      <c r="C52" s="24" t="s">
        <v>365</v>
      </c>
      <c r="D52" s="21">
        <f>E52/100*20</f>
        <v>13.666666666666664</v>
      </c>
      <c r="E52" s="29">
        <f>(CO35+CR35+CU35+CX35+DA35+DD35)/6</f>
        <v>68.333333333333329</v>
      </c>
      <c r="F52" s="21">
        <f>G52/100*20</f>
        <v>12.5</v>
      </c>
      <c r="G52" s="29">
        <f>(DG35+DJ35+DM35+DP35+DS35+DV35)/6</f>
        <v>62.5</v>
      </c>
      <c r="H52" s="21">
        <f>I52/100*20</f>
        <v>13.166666666666666</v>
      </c>
      <c r="I52" s="29">
        <f>(DY35+EB35+EE35+EH35+EK35+EN35)/6</f>
        <v>65.833333333333329</v>
      </c>
      <c r="J52" s="21">
        <f>K52/100*20</f>
        <v>11.666666666666668</v>
      </c>
      <c r="K52" s="29">
        <f>(EQ35+ET35+EW35+EZ35+FC35+FF35)/6</f>
        <v>58.333333333333336</v>
      </c>
      <c r="L52" s="21">
        <f>M52/100*20</f>
        <v>12.333333333333334</v>
      </c>
      <c r="M52" s="29">
        <f>(FI35+FL35+FO35+FR35+FU35+FX35)/6</f>
        <v>61.666666666666664</v>
      </c>
    </row>
    <row r="53" spans="2:13" x14ac:dyDescent="0.25">
      <c r="B53" s="4" t="s">
        <v>355</v>
      </c>
      <c r="C53" s="24" t="s">
        <v>365</v>
      </c>
      <c r="D53" s="38">
        <f t="shared" ref="D53:D54" si="17">E53/100*20</f>
        <v>6.333333333333333</v>
      </c>
      <c r="E53" s="29">
        <f>(CP35+CS35+CV35+CY35+DB35+DE35)/6</f>
        <v>31.666666666666668</v>
      </c>
      <c r="F53" s="38">
        <f t="shared" ref="F53:F54" si="18">G53/100*20</f>
        <v>7.5</v>
      </c>
      <c r="G53" s="29">
        <f>(DH35+DK35+DN35+DQ35+DT35+DW35)/6</f>
        <v>37.5</v>
      </c>
      <c r="H53" s="38">
        <f t="shared" ref="H53:H54" si="19">I53/100*20</f>
        <v>6.8333333333333321</v>
      </c>
      <c r="I53" s="29">
        <f>(DZ35+EC35+EF35+EI35+EL35+EO35)/6</f>
        <v>34.166666666666664</v>
      </c>
      <c r="J53" s="38">
        <f t="shared" ref="J53:J54" si="20">K53/100*20</f>
        <v>8.3333333333333321</v>
      </c>
      <c r="K53" s="29">
        <f>(ER35+EU35+EX35+FA35+FD35+FG35)/6</f>
        <v>41.666666666666664</v>
      </c>
      <c r="L53" s="38">
        <f t="shared" ref="L53:L54" si="21">M53/100*20</f>
        <v>7.666666666666667</v>
      </c>
      <c r="M53" s="29">
        <f>(FJ35+FM35+FP35+FS35+FV35+FY35)/6</f>
        <v>38.333333333333336</v>
      </c>
    </row>
    <row r="54" spans="2:13" x14ac:dyDescent="0.25">
      <c r="B54" s="4" t="s">
        <v>356</v>
      </c>
      <c r="C54" s="24" t="s">
        <v>365</v>
      </c>
      <c r="D54" s="38">
        <f t="shared" si="17"/>
        <v>0</v>
      </c>
      <c r="E54" s="29">
        <f>(CQ35+CT35+CW35+CZ35+DC35+DF35)/6</f>
        <v>0</v>
      </c>
      <c r="F54" s="38">
        <f t="shared" si="18"/>
        <v>0</v>
      </c>
      <c r="G54" s="29">
        <f>(DI35+DL35+DO35+DR35+DU35+DX35)/6</f>
        <v>0</v>
      </c>
      <c r="H54" s="38">
        <f t="shared" si="19"/>
        <v>0</v>
      </c>
      <c r="I54" s="29">
        <f>(EA35+ED35+EG35+EJ35+EM35+EP35)/6</f>
        <v>0</v>
      </c>
      <c r="J54" s="38">
        <f t="shared" si="20"/>
        <v>0</v>
      </c>
      <c r="K54" s="29">
        <f>(ES35+EV35+EY35+FB35+FE35+FH35)/6</f>
        <v>0</v>
      </c>
      <c r="L54" s="38">
        <f t="shared" si="21"/>
        <v>0</v>
      </c>
      <c r="M54" s="29">
        <f>(FK35+FN35+FQ35+FT35+FW35+FZ35)/6</f>
        <v>0</v>
      </c>
    </row>
    <row r="55" spans="2:13" x14ac:dyDescent="0.25">
      <c r="B55" s="24"/>
      <c r="C55" s="24"/>
      <c r="D55" s="30">
        <v>20</v>
      </c>
      <c r="E55" s="30">
        <f t="shared" ref="E55:M55" si="22">SUM(E52:E54)</f>
        <v>100</v>
      </c>
      <c r="F55" s="30">
        <v>20</v>
      </c>
      <c r="G55" s="31">
        <f t="shared" si="22"/>
        <v>100</v>
      </c>
      <c r="H55" s="30">
        <v>20</v>
      </c>
      <c r="I55" s="30">
        <f t="shared" si="22"/>
        <v>100</v>
      </c>
      <c r="J55" s="30">
        <v>20</v>
      </c>
      <c r="K55" s="30">
        <f t="shared" si="22"/>
        <v>100</v>
      </c>
      <c r="L55" s="30">
        <v>20</v>
      </c>
      <c r="M55" s="30">
        <f t="shared" si="22"/>
        <v>100</v>
      </c>
    </row>
    <row r="56" spans="2:13" x14ac:dyDescent="0.25">
      <c r="B56" s="4" t="s">
        <v>354</v>
      </c>
      <c r="C56" s="24" t="s">
        <v>366</v>
      </c>
      <c r="D56" s="21">
        <f>E56/100*20</f>
        <v>13</v>
      </c>
      <c r="E56" s="29">
        <f>(GA35+GD35+GG35+GJ35+GM35+GP35)/6</f>
        <v>65</v>
      </c>
      <c r="F56" s="27"/>
      <c r="G56" s="27"/>
      <c r="H56" s="27"/>
      <c r="I56" s="27"/>
      <c r="J56" s="27"/>
      <c r="K56" s="27"/>
      <c r="L56" s="27"/>
      <c r="M56" s="27"/>
    </row>
    <row r="57" spans="2:13" x14ac:dyDescent="0.25">
      <c r="B57" s="4" t="s">
        <v>355</v>
      </c>
      <c r="C57" s="24" t="s">
        <v>366</v>
      </c>
      <c r="D57" s="38">
        <f t="shared" ref="D57:D58" si="23">E57/100*20</f>
        <v>7</v>
      </c>
      <c r="E57" s="29">
        <f>(GB35+GE35+GH35+GK35+GN35+GQ35)/6</f>
        <v>35</v>
      </c>
      <c r="F57" s="27"/>
      <c r="G57" s="27"/>
      <c r="H57" s="27"/>
      <c r="I57" s="27"/>
      <c r="J57" s="27"/>
      <c r="K57" s="27"/>
      <c r="L57" s="27"/>
      <c r="M57" s="27"/>
    </row>
    <row r="58" spans="2:13" x14ac:dyDescent="0.25">
      <c r="B58" s="4" t="s">
        <v>356</v>
      </c>
      <c r="C58" s="24" t="s">
        <v>366</v>
      </c>
      <c r="D58" s="38">
        <f t="shared" si="23"/>
        <v>0</v>
      </c>
      <c r="E58" s="29">
        <f>(GC35+GF35+GI35+GL35+GO35+GR35)/6</f>
        <v>0</v>
      </c>
      <c r="F58" s="27"/>
      <c r="G58" s="27"/>
      <c r="H58" s="27"/>
      <c r="I58" s="27"/>
      <c r="J58" s="27"/>
      <c r="K58" s="27"/>
      <c r="L58" s="27"/>
      <c r="M58" s="27"/>
    </row>
    <row r="59" spans="2:13" x14ac:dyDescent="0.25">
      <c r="B59" s="24"/>
      <c r="C59" s="24"/>
      <c r="D59" s="30">
        <v>20</v>
      </c>
      <c r="E59" s="31">
        <f>SUM(E56:E58)</f>
        <v>100</v>
      </c>
      <c r="F59" s="27"/>
      <c r="G59" s="27"/>
      <c r="H59" s="27"/>
      <c r="I59" s="27"/>
      <c r="J59" s="27"/>
      <c r="K59" s="27"/>
      <c r="L59" s="27"/>
      <c r="M59" s="27"/>
    </row>
  </sheetData>
  <mergeCells count="159"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CC11:CE11"/>
    <mergeCell ref="CF11:CH11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FX12:FZ12"/>
    <mergeCell ref="DJ12:DL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BT11:BV11"/>
    <mergeCell ref="BW11:BY11"/>
    <mergeCell ref="BZ11:CB11"/>
    <mergeCell ref="FX11:FZ11"/>
    <mergeCell ref="ET11:EV11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L11:N11"/>
    <mergeCell ref="O11:Q11"/>
    <mergeCell ref="BE11:BG11"/>
    <mergeCell ref="AV11:AX11"/>
    <mergeCell ref="X12:Z12"/>
    <mergeCell ref="AA12:AC12"/>
    <mergeCell ref="AD12:AF12"/>
    <mergeCell ref="AG12:A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2026-03-31T05:35:30Z</dcterms:modified>
</cp:coreProperties>
</file>